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ETH" sheetId="1" r:id="rId1"/>
    <sheet name="KZN212" sheetId="2" r:id="rId2"/>
    <sheet name="KZN213" sheetId="3" r:id="rId3"/>
    <sheet name="KZN214" sheetId="4" r:id="rId4"/>
    <sheet name="KZN216" sheetId="5" r:id="rId5"/>
    <sheet name="DC21" sheetId="6" r:id="rId6"/>
    <sheet name="KZN221" sheetId="7" r:id="rId7"/>
    <sheet name="KZN222" sheetId="8" r:id="rId8"/>
    <sheet name="KZN223" sheetId="9" r:id="rId9"/>
    <sheet name="KZN224" sheetId="10" r:id="rId10"/>
    <sheet name="KZN225" sheetId="11" r:id="rId11"/>
    <sheet name="KZN226" sheetId="12" r:id="rId12"/>
    <sheet name="KZN227" sheetId="13" r:id="rId13"/>
    <sheet name="DC22" sheetId="14" r:id="rId14"/>
    <sheet name="KZN235" sheetId="15" r:id="rId15"/>
    <sheet name="KZN237" sheetId="16" r:id="rId16"/>
    <sheet name="KZN238" sheetId="17" r:id="rId17"/>
    <sheet name="DC23" sheetId="18" r:id="rId18"/>
    <sheet name="KZN241" sheetId="19" r:id="rId19"/>
    <sheet name="KZN242" sheetId="20" r:id="rId20"/>
    <sheet name="KZN244" sheetId="21" r:id="rId21"/>
    <sheet name="KZN245" sheetId="22" r:id="rId22"/>
    <sheet name="DC24" sheetId="23" r:id="rId23"/>
    <sheet name="KZN252" sheetId="24" r:id="rId24"/>
    <sheet name="KZN253" sheetId="25" r:id="rId25"/>
    <sheet name="KZN254" sheetId="26" r:id="rId26"/>
    <sheet name="DC25" sheetId="27" r:id="rId27"/>
    <sheet name="KZN261" sheetId="28" r:id="rId28"/>
    <sheet name="KZN262" sheetId="29" r:id="rId29"/>
    <sheet name="KZN263" sheetId="30" r:id="rId30"/>
    <sheet name="KZN265" sheetId="31" r:id="rId31"/>
    <sheet name="KZN266" sheetId="32" r:id="rId32"/>
    <sheet name="DC26" sheetId="33" r:id="rId33"/>
    <sheet name="KZN271" sheetId="34" r:id="rId34"/>
    <sheet name="KZN272" sheetId="35" r:id="rId35"/>
    <sheet name="KZN275" sheetId="36" r:id="rId36"/>
    <sheet name="KZN276" sheetId="37" r:id="rId37"/>
    <sheet name="DC27" sheetId="38" r:id="rId38"/>
    <sheet name="KZN281" sheetId="39" r:id="rId39"/>
    <sheet name="KZN282" sheetId="40" r:id="rId40"/>
    <sheet name="KZN284" sheetId="41" r:id="rId41"/>
    <sheet name="KZN285" sheetId="42" r:id="rId42"/>
    <sheet name="KZN286" sheetId="43" r:id="rId43"/>
    <sheet name="DC28" sheetId="44" r:id="rId44"/>
    <sheet name="KZN291" sheetId="45" r:id="rId45"/>
    <sheet name="KZN292" sheetId="46" r:id="rId46"/>
    <sheet name="KZN293" sheetId="47" r:id="rId47"/>
    <sheet name="KZN294" sheetId="48" r:id="rId48"/>
    <sheet name="DC29" sheetId="49" r:id="rId49"/>
    <sheet name="KZN433" sheetId="50" r:id="rId50"/>
    <sheet name="KZN434" sheetId="51" r:id="rId51"/>
    <sheet name="KZN435" sheetId="52" r:id="rId52"/>
    <sheet name="KZN436" sheetId="53" r:id="rId53"/>
    <sheet name="DC43" sheetId="54" r:id="rId54"/>
  </sheets>
  <definedNames>
    <definedName name="_xlnm.Print_Area" localSheetId="5">'DC21'!$A$1:$H$180</definedName>
    <definedName name="_xlnm.Print_Area" localSheetId="13">'DC22'!$A$1:$H$180</definedName>
    <definedName name="_xlnm.Print_Area" localSheetId="17">'DC23'!$A$1:$H$180</definedName>
    <definedName name="_xlnm.Print_Area" localSheetId="22">'DC24'!$A$1:$H$180</definedName>
    <definedName name="_xlnm.Print_Area" localSheetId="26">'DC25'!$A$1:$H$180</definedName>
    <definedName name="_xlnm.Print_Area" localSheetId="32">'DC26'!$A$1:$H$180</definedName>
    <definedName name="_xlnm.Print_Area" localSheetId="37">'DC27'!$A$1:$H$180</definedName>
    <definedName name="_xlnm.Print_Area" localSheetId="43">'DC28'!$A$1:$H$180</definedName>
    <definedName name="_xlnm.Print_Area" localSheetId="48">'DC29'!$A$1:$H$180</definedName>
    <definedName name="_xlnm.Print_Area" localSheetId="53">'DC43'!$A$1:$H$180</definedName>
    <definedName name="_xlnm.Print_Area" localSheetId="0">'ETH'!$A$1:$H$180</definedName>
    <definedName name="_xlnm.Print_Area" localSheetId="1">'KZN212'!$A$1:$H$180</definedName>
    <definedName name="_xlnm.Print_Area" localSheetId="2">'KZN213'!$A$1:$H$180</definedName>
    <definedName name="_xlnm.Print_Area" localSheetId="3">'KZN214'!$A$1:$H$180</definedName>
    <definedName name="_xlnm.Print_Area" localSheetId="4">'KZN216'!$A$1:$H$180</definedName>
    <definedName name="_xlnm.Print_Area" localSheetId="6">'KZN221'!$A$1:$H$180</definedName>
    <definedName name="_xlnm.Print_Area" localSheetId="7">'KZN222'!$A$1:$H$180</definedName>
    <definedName name="_xlnm.Print_Area" localSheetId="8">'KZN223'!$A$1:$H$180</definedName>
    <definedName name="_xlnm.Print_Area" localSheetId="9">'KZN224'!$A$1:$H$180</definedName>
    <definedName name="_xlnm.Print_Area" localSheetId="10">'KZN225'!$A$1:$H$180</definedName>
    <definedName name="_xlnm.Print_Area" localSheetId="11">'KZN226'!$A$1:$H$180</definedName>
    <definedName name="_xlnm.Print_Area" localSheetId="12">'KZN227'!$A$1:$H$180</definedName>
    <definedName name="_xlnm.Print_Area" localSheetId="14">'KZN235'!$A$1:$H$180</definedName>
    <definedName name="_xlnm.Print_Area" localSheetId="15">'KZN237'!$A$1:$H$180</definedName>
    <definedName name="_xlnm.Print_Area" localSheetId="16">'KZN238'!$A$1:$H$180</definedName>
    <definedName name="_xlnm.Print_Area" localSheetId="18">'KZN241'!$A$1:$H$180</definedName>
    <definedName name="_xlnm.Print_Area" localSheetId="19">'KZN242'!$A$1:$H$180</definedName>
    <definedName name="_xlnm.Print_Area" localSheetId="20">'KZN244'!$A$1:$H$180</definedName>
    <definedName name="_xlnm.Print_Area" localSheetId="21">'KZN245'!$A$1:$H$180</definedName>
    <definedName name="_xlnm.Print_Area" localSheetId="23">'KZN252'!$A$1:$H$180</definedName>
    <definedName name="_xlnm.Print_Area" localSheetId="24">'KZN253'!$A$1:$H$180</definedName>
    <definedName name="_xlnm.Print_Area" localSheetId="25">'KZN254'!$A$1:$H$180</definedName>
    <definedName name="_xlnm.Print_Area" localSheetId="27">'KZN261'!$A$1:$H$180</definedName>
    <definedName name="_xlnm.Print_Area" localSheetId="28">'KZN262'!$A$1:$H$180</definedName>
    <definedName name="_xlnm.Print_Area" localSheetId="29">'KZN263'!$A$1:$H$180</definedName>
    <definedName name="_xlnm.Print_Area" localSheetId="30">'KZN265'!$A$1:$H$180</definedName>
    <definedName name="_xlnm.Print_Area" localSheetId="31">'KZN266'!$A$1:$H$180</definedName>
    <definedName name="_xlnm.Print_Area" localSheetId="33">'KZN271'!$A$1:$H$180</definedName>
    <definedName name="_xlnm.Print_Area" localSheetId="34">'KZN272'!$A$1:$H$180</definedName>
    <definedName name="_xlnm.Print_Area" localSheetId="35">'KZN275'!$A$1:$H$180</definedName>
    <definedName name="_xlnm.Print_Area" localSheetId="36">'KZN276'!$A$1:$H$180</definedName>
    <definedName name="_xlnm.Print_Area" localSheetId="38">'KZN281'!$A$1:$H$180</definedName>
    <definedName name="_xlnm.Print_Area" localSheetId="39">'KZN282'!$A$1:$H$180</definedName>
    <definedName name="_xlnm.Print_Area" localSheetId="40">'KZN284'!$A$1:$H$180</definedName>
    <definedName name="_xlnm.Print_Area" localSheetId="41">'KZN285'!$A$1:$H$180</definedName>
    <definedName name="_xlnm.Print_Area" localSheetId="42">'KZN286'!$A$1:$H$180</definedName>
    <definedName name="_xlnm.Print_Area" localSheetId="44">'KZN291'!$A$1:$H$180</definedName>
    <definedName name="_xlnm.Print_Area" localSheetId="45">'KZN292'!$A$1:$H$180</definedName>
    <definedName name="_xlnm.Print_Area" localSheetId="46">'KZN293'!$A$1:$H$180</definedName>
    <definedName name="_xlnm.Print_Area" localSheetId="47">'KZN294'!$A$1:$H$180</definedName>
    <definedName name="_xlnm.Print_Area" localSheetId="49">'KZN433'!$A$1:$H$180</definedName>
    <definedName name="_xlnm.Print_Area" localSheetId="50">'KZN434'!$A$1:$H$180</definedName>
    <definedName name="_xlnm.Print_Area" localSheetId="51">'KZN435'!$A$1:$H$180</definedName>
    <definedName name="_xlnm.Print_Area" localSheetId="52">'KZN436'!$A$1:$H$180</definedName>
  </definedNames>
  <calcPr fullCalcOnLoad="1"/>
</workbook>
</file>

<file path=xl/sharedStrings.xml><?xml version="1.0" encoding="utf-8"?>
<sst xmlns="http://schemas.openxmlformats.org/spreadsheetml/2006/main" count="2958" uniqueCount="159">
  <si>
    <t>LOCAL GOVERNMENT MTEF ALLOCATIONS: 2019/20 - 2021/22</t>
  </si>
  <si>
    <t xml:space="preserve">
A ETH eThekwini</t>
  </si>
  <si>
    <t>2019/20 
R thousands</t>
  </si>
  <si>
    <t>2020/21 
R thousands</t>
  </si>
  <si>
    <t>2021/22 
R thousands</t>
  </si>
  <si>
    <t>Direct transfers</t>
  </si>
  <si>
    <t>Equitable share and related</t>
  </si>
  <si>
    <t>Fuel levy sharing</t>
  </si>
  <si>
    <t>Infrastructure</t>
  </si>
  <si>
    <t>Municipal infrastructure grant</t>
  </si>
  <si>
    <t>Urban settlement development grant</t>
  </si>
  <si>
    <t>Public transport network grant</t>
  </si>
  <si>
    <t>Integrated national electrification programme (municipal) grant</t>
  </si>
  <si>
    <t>Neighbourhood development partnership grant (capital grant)</t>
  </si>
  <si>
    <t>Rural roads assets management systems grant</t>
  </si>
  <si>
    <t>Integrated city development grant</t>
  </si>
  <si>
    <t>Regional bulk infrastructure grant</t>
  </si>
  <si>
    <t>Water services infrastructure grant</t>
  </si>
  <si>
    <t>Municipal disaster recovery grant</t>
  </si>
  <si>
    <t>Integrated urban development grant</t>
  </si>
  <si>
    <t>Metro informal settlements partnership grant</t>
  </si>
  <si>
    <t>Capacity building and other current transfers</t>
  </si>
  <si>
    <t>Local government financial management grant</t>
  </si>
  <si>
    <t>Municipal systems improvements grant</t>
  </si>
  <si>
    <t>Expanded public works programme integrated grant for municipalities</t>
  </si>
  <si>
    <t>Infrastructure skills development grant</t>
  </si>
  <si>
    <t>Municpal emergency housing grant</t>
  </si>
  <si>
    <t>Energy efficiency and demand side management grant</t>
  </si>
  <si>
    <t>Municipal disaster grant</t>
  </si>
  <si>
    <t>Municipal human settlements capacity grant</t>
  </si>
  <si>
    <t>Municipal demarcation transition grant</t>
  </si>
  <si>
    <t>Sub total direct transfers</t>
  </si>
  <si>
    <t>Indirect transfers</t>
  </si>
  <si>
    <t>Infrastructure transfers</t>
  </si>
  <si>
    <t>Integrated national electrification programme (Eskom) grant</t>
  </si>
  <si>
    <t>Neighbourhood development partnership grant (technical assistance)</t>
  </si>
  <si>
    <t>Rural households infrastructure grant</t>
  </si>
  <si>
    <t>Bucket eradication programme grant</t>
  </si>
  <si>
    <t>Sub total indirect transfers</t>
  </si>
  <si>
    <t>Total</t>
  </si>
  <si>
    <t xml:space="preserve">
B KZN212 Umdoni</t>
  </si>
  <si>
    <t xml:space="preserve">
B KZN213 Umzumbe</t>
  </si>
  <si>
    <t xml:space="preserve">
B KZN214 uMuziwabantu</t>
  </si>
  <si>
    <t xml:space="preserve">
B KZN216 Ray Nkonyeni</t>
  </si>
  <si>
    <t xml:space="preserve">
C DC21 Ugu</t>
  </si>
  <si>
    <t>Breakdown of Equitable Share for district municipalities authorised for services</t>
  </si>
  <si>
    <t>Water</t>
  </si>
  <si>
    <t>KZN211 : Vulamehlo</t>
  </si>
  <si>
    <t>KZN212 : Umdoni</t>
  </si>
  <si>
    <t>KZN213 : Umzumbe</t>
  </si>
  <si>
    <t>KZN214 : uMuziwabantu</t>
  </si>
  <si>
    <t>KZN215 : Ezinqoleni</t>
  </si>
  <si>
    <t>KZN216 : Ray Nkonyeni</t>
  </si>
  <si>
    <t>Sanitation</t>
  </si>
  <si>
    <t>Refuse</t>
  </si>
  <si>
    <t>Breakdown of MIG allocations for district municipalities authorised for services</t>
  </si>
  <si>
    <t>Breakdown of WSIG allocations for district municipalities authorised for services</t>
  </si>
  <si>
    <t xml:space="preserve">
B KZN221 uMshwathi</t>
  </si>
  <si>
    <t xml:space="preserve">
B KZN222 uMngeni</t>
  </si>
  <si>
    <t xml:space="preserve">
B KZN223 Mpofana</t>
  </si>
  <si>
    <t xml:space="preserve">
B KZN224 Impendle</t>
  </si>
  <si>
    <t xml:space="preserve">
B KZN225 Msunduzi</t>
  </si>
  <si>
    <t xml:space="preserve">
B KZN226 Mkhambathini</t>
  </si>
  <si>
    <t xml:space="preserve">
B KZN227 Richmond</t>
  </si>
  <si>
    <t xml:space="preserve">
C DC22 uMgungundlovu</t>
  </si>
  <si>
    <t>KZN221 : uMshwathi</t>
  </si>
  <si>
    <t>KZN222 : uMngeni</t>
  </si>
  <si>
    <t>KZN223 : Mpofana</t>
  </si>
  <si>
    <t>KZN224 : Impendle</t>
  </si>
  <si>
    <t>KZN225 : Msunduzi</t>
  </si>
  <si>
    <t>KZN226 : Mkhambathini</t>
  </si>
  <si>
    <t>KZN227 : Richmond</t>
  </si>
  <si>
    <t xml:space="preserve">
B KZN235 Okhahlamba</t>
  </si>
  <si>
    <t xml:space="preserve">
B KZN237 Inkosi Langalibalele</t>
  </si>
  <si>
    <t xml:space="preserve">
B KZN238 Alfred Duma</t>
  </si>
  <si>
    <t xml:space="preserve">
C DC23 Uthukela</t>
  </si>
  <si>
    <t>KZN232 : Emnambithi/Ladysmith</t>
  </si>
  <si>
    <t>KZN233 : Indaka</t>
  </si>
  <si>
    <t>KZN234 : Umtshezi</t>
  </si>
  <si>
    <t>KZN235 : Okhahlamba</t>
  </si>
  <si>
    <t>KZN236 : Imbabazane</t>
  </si>
  <si>
    <t>KZN237 : Inkosi Langalibalele</t>
  </si>
  <si>
    <t>KZN238 : Alfred Duma</t>
  </si>
  <si>
    <t xml:space="preserve">
B KZN241 Endumeni</t>
  </si>
  <si>
    <t xml:space="preserve">
B KZN242 Nquthu</t>
  </si>
  <si>
    <t xml:space="preserve">
B KZN244 Msinga</t>
  </si>
  <si>
    <t xml:space="preserve">
B KZN245 Umvoti</t>
  </si>
  <si>
    <t xml:space="preserve">
C DC24 Umzinyathi</t>
  </si>
  <si>
    <t>KZN241 : Endumeni</t>
  </si>
  <si>
    <t>KZN242 : Nquthu</t>
  </si>
  <si>
    <t>KZN244 : Msinga</t>
  </si>
  <si>
    <t>KZN245 : Umvoti</t>
  </si>
  <si>
    <t xml:space="preserve">
B KZN252 Newcastle</t>
  </si>
  <si>
    <t xml:space="preserve">
B KZN253 Emadlangeni</t>
  </si>
  <si>
    <t xml:space="preserve">
B KZN254 Dannhauser</t>
  </si>
  <si>
    <t xml:space="preserve">
C DC25 Amajuba</t>
  </si>
  <si>
    <t>DC25 : Amajuba</t>
  </si>
  <si>
    <t>KZN252 : Newcastle</t>
  </si>
  <si>
    <t>KZN253 : Emadlangeni</t>
  </si>
  <si>
    <t>KZN254 : Dannhauser</t>
  </si>
  <si>
    <t xml:space="preserve">
B KZN261 eDumbe</t>
  </si>
  <si>
    <t xml:space="preserve">
B KZN262 uPhongolo</t>
  </si>
  <si>
    <t xml:space="preserve">
B KZN263 Abaqulusi</t>
  </si>
  <si>
    <t xml:space="preserve">
B KZN265 Nongoma</t>
  </si>
  <si>
    <t xml:space="preserve">
B KZN266 Ulundi</t>
  </si>
  <si>
    <t xml:space="preserve">
C DC26 Zululand</t>
  </si>
  <si>
    <t>KZN261 : eDumbe</t>
  </si>
  <si>
    <t>KZN262 : uPhongolo</t>
  </si>
  <si>
    <t>KZN263 : Abaqulusi</t>
  </si>
  <si>
    <t>KZN265 : Nongoma</t>
  </si>
  <si>
    <t>KZN266 : Ulundi</t>
  </si>
  <si>
    <t>Breakdown of WSIG (6b) allocations for district municipalities authorised for services</t>
  </si>
  <si>
    <t xml:space="preserve">
B KZN271 Umhlabuyalingana</t>
  </si>
  <si>
    <t xml:space="preserve">
B KZN272 Jozini</t>
  </si>
  <si>
    <t xml:space="preserve">
B KZN275 Mtubatuba</t>
  </si>
  <si>
    <t xml:space="preserve">
B KZN276 Hlabisa Big Five</t>
  </si>
  <si>
    <t xml:space="preserve">
C DC27 Umkhanyakude</t>
  </si>
  <si>
    <t>KZN271 : Umhlabuyalingana</t>
  </si>
  <si>
    <t>KZN272 : Jozini</t>
  </si>
  <si>
    <t>KZN273 : The Big 5 False Bay</t>
  </si>
  <si>
    <t>KZN274 : Hlabisa</t>
  </si>
  <si>
    <t>KZN275 : Mtubatuba</t>
  </si>
  <si>
    <t>KZN276 : Hlabisa Big Five</t>
  </si>
  <si>
    <t xml:space="preserve">
B KZN281 Mfolozi</t>
  </si>
  <si>
    <t xml:space="preserve">
B KZN282 uMhlathuze</t>
  </si>
  <si>
    <t xml:space="preserve">
B KZN284 uMlalazi</t>
  </si>
  <si>
    <t xml:space="preserve">
B KZN285 Mthonjaneni</t>
  </si>
  <si>
    <t xml:space="preserve">
B KZN286 Nkandla</t>
  </si>
  <si>
    <t xml:space="preserve">
C DC28 King Cetshwayo</t>
  </si>
  <si>
    <t>KZN281 : Mfolozi</t>
  </si>
  <si>
    <t>KZN282 : uMhlathuze</t>
  </si>
  <si>
    <t>KZN283 : Ntambanana</t>
  </si>
  <si>
    <t>KZN284 : uMlalazi</t>
  </si>
  <si>
    <t>KZN285 : Mthonjaneni</t>
  </si>
  <si>
    <t>KZN286 : Nkandla</t>
  </si>
  <si>
    <t xml:space="preserve">
B KZN291 Mandeni</t>
  </si>
  <si>
    <t xml:space="preserve">
B KZN292 KwaDukuza</t>
  </si>
  <si>
    <t xml:space="preserve">
B KZN293 Ndwedwe</t>
  </si>
  <si>
    <t xml:space="preserve">
B KZN294 Maphumulo</t>
  </si>
  <si>
    <t xml:space="preserve">
C DC29 iLembe</t>
  </si>
  <si>
    <t>KZN291 : Mandeni</t>
  </si>
  <si>
    <t>KZN292 : KwaDukuza</t>
  </si>
  <si>
    <t>KZN293 : Ndwedwe</t>
  </si>
  <si>
    <t>KZN294 : Maphumulo</t>
  </si>
  <si>
    <t xml:space="preserve">
B KZN433 Greater Kokstad</t>
  </si>
  <si>
    <t xml:space="preserve">
B KZN434 Ubuhlebezwe</t>
  </si>
  <si>
    <t xml:space="preserve">
B KZN435 Umzimkhulu</t>
  </si>
  <si>
    <t xml:space="preserve">
B KZN436 Dr Nkosazana Dlamini Zuma</t>
  </si>
  <si>
    <t xml:space="preserve">
C DC43 Harry Gwala</t>
  </si>
  <si>
    <t>KZN431 : Ingwe</t>
  </si>
  <si>
    <t>KZN432 : Kwa Sani</t>
  </si>
  <si>
    <t>KZN433 : Greater Kokstad</t>
  </si>
  <si>
    <t>KZN434 : Ubuhlebezwe</t>
  </si>
  <si>
    <t>KZN435 : Umzimkhulu</t>
  </si>
  <si>
    <t>KZN436 : Dr Nkosazana Dlamini Zuma</t>
  </si>
  <si>
    <t>Transfers from Provincial Departments</t>
  </si>
  <si>
    <t>Municipal Allocations from Provincial Departments</t>
  </si>
  <si>
    <t>of which</t>
  </si>
  <si>
    <t>Total: Transfers from Provincial Departments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</si>
</sst>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\ ###\ ##0"/>
    <numFmt numFmtId="178" formatCode="#,###,##0_);\(#,###,##0\);_(* &quot;–&quot;???_);_(@_)"/>
    <numFmt numFmtId="179" formatCode="_(* #,##0,_);_(* \(#,##0,\);_(* &quot;- &quot;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 Narrow"/>
      <family val="2"/>
    </font>
    <font>
      <b/>
      <sz val="11"/>
      <color indexed="8"/>
      <name val="ARIAL NARROW"/>
      <family val="0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0"/>
    </font>
    <font>
      <b/>
      <sz val="11"/>
      <color rgb="FF000000"/>
      <name val="ARIAL NARROW"/>
      <family val="0"/>
    </font>
    <font>
      <b/>
      <sz val="10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1" fillId="32" borderId="7" applyNumberFormat="0" applyFont="0" applyAlignment="0" applyProtection="0"/>
    <xf numFmtId="0" fontId="46" fillId="27" borderId="8" applyNumberFormat="0" applyAlignment="0" applyProtection="0"/>
    <xf numFmtId="9" fontId="3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50" fillId="0" borderId="0" xfId="0" applyFont="1" applyAlignment="1">
      <alignment wrapText="1"/>
    </xf>
    <xf numFmtId="177" fontId="5" fillId="0" borderId="10" xfId="0" applyNumberFormat="1" applyFont="1" applyFill="1" applyBorder="1" applyAlignment="1" applyProtection="1" quotePrefix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indent="1"/>
      <protection/>
    </xf>
    <xf numFmtId="179" fontId="5" fillId="0" borderId="0" xfId="0" applyNumberFormat="1" applyFont="1" applyFill="1" applyBorder="1" applyAlignment="1" applyProtection="1">
      <alignment horizontal="right" vertical="center"/>
      <protection/>
    </xf>
    <xf numFmtId="179" fontId="5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horizontal="left" vertical="center" indent="2"/>
      <protection/>
    </xf>
    <xf numFmtId="0" fontId="0" fillId="0" borderId="0" xfId="0" applyNumberFormat="1" applyFont="1" applyFill="1" applyBorder="1" applyAlignment="1" applyProtection="1">
      <alignment horizontal="left" vertical="center" indent="2"/>
      <protection/>
    </xf>
    <xf numFmtId="179" fontId="0" fillId="0" borderId="11" xfId="0" applyNumberFormat="1" applyFont="1" applyFill="1" applyBorder="1" applyAlignment="1" applyProtection="1">
      <alignment horizontal="right" vertical="center"/>
      <protection/>
    </xf>
    <xf numFmtId="179" fontId="0" fillId="0" borderId="12" xfId="0" applyNumberFormat="1" applyFont="1" applyFill="1" applyBorder="1" applyAlignment="1" applyProtection="1">
      <alignment horizontal="right" vertical="center"/>
      <protection/>
    </xf>
    <xf numFmtId="179" fontId="0" fillId="0" borderId="13" xfId="0" applyNumberFormat="1" applyFont="1" applyFill="1" applyBorder="1" applyAlignment="1" applyProtection="1">
      <alignment horizontal="right" vertical="center"/>
      <protection/>
    </xf>
    <xf numFmtId="179" fontId="0" fillId="0" borderId="14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15" xfId="0" applyNumberFormat="1" applyFont="1" applyFill="1" applyBorder="1" applyAlignment="1" applyProtection="1">
      <alignment horizontal="right" vertical="center"/>
      <protection/>
    </xf>
    <xf numFmtId="179" fontId="0" fillId="0" borderId="16" xfId="0" applyNumberFormat="1" applyFont="1" applyFill="1" applyBorder="1" applyAlignment="1" applyProtection="1">
      <alignment horizontal="right" vertical="center"/>
      <protection/>
    </xf>
    <xf numFmtId="179" fontId="0" fillId="0" borderId="17" xfId="0" applyNumberFormat="1" applyFont="1" applyFill="1" applyBorder="1" applyAlignment="1" applyProtection="1">
      <alignment horizontal="right" vertical="center"/>
      <protection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/>
      <protection/>
    </xf>
    <xf numFmtId="179" fontId="0" fillId="0" borderId="0" xfId="0" applyNumberFormat="1" applyFill="1" applyBorder="1" applyAlignment="1" applyProtection="1">
      <alignment horizontal="right"/>
      <protection/>
    </xf>
    <xf numFmtId="0" fontId="5" fillId="0" borderId="19" xfId="0" applyNumberFormat="1" applyFont="1" applyFill="1" applyBorder="1" applyAlignment="1" applyProtection="1">
      <alignment horizontal="left" vertical="center" indent="1"/>
      <protection/>
    </xf>
    <xf numFmtId="179" fontId="5" fillId="0" borderId="19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/>
      <protection/>
    </xf>
    <xf numFmtId="179" fontId="5" fillId="0" borderId="0" xfId="0" applyNumberFormat="1" applyFont="1" applyFill="1" applyBorder="1" applyAlignment="1" applyProtection="1">
      <alignment horizontal="right"/>
      <protection/>
    </xf>
    <xf numFmtId="179" fontId="0" fillId="0" borderId="0" xfId="0" applyNumberFormat="1" applyFont="1" applyAlignment="1">
      <alignment/>
    </xf>
    <xf numFmtId="179" fontId="50" fillId="0" borderId="0" xfId="0" applyNumberFormat="1" applyFont="1" applyAlignment="1">
      <alignment horizontal="right"/>
    </xf>
    <xf numFmtId="0" fontId="0" fillId="0" borderId="0" xfId="0" applyFont="1" applyAlignment="1" applyProtection="1">
      <alignment/>
      <protection/>
    </xf>
    <xf numFmtId="0" fontId="4" fillId="0" borderId="10" xfId="0" applyFont="1" applyFill="1" applyBorder="1" applyAlignment="1" applyProtection="1">
      <alignment horizontal="left" wrapText="1" indent="1"/>
      <protection/>
    </xf>
    <xf numFmtId="0" fontId="6" fillId="0" borderId="0" xfId="0" applyFont="1" applyAlignment="1" applyProtection="1">
      <alignment wrapText="1"/>
      <protection/>
    </xf>
    <xf numFmtId="179" fontId="7" fillId="0" borderId="0" xfId="0" applyNumberFormat="1" applyFont="1" applyFill="1" applyAlignment="1" applyProtection="1">
      <alignment horizontal="right" wrapText="1"/>
      <protection/>
    </xf>
    <xf numFmtId="0" fontId="8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 wrapText="1"/>
      <protection/>
    </xf>
    <xf numFmtId="179" fontId="0" fillId="0" borderId="0" xfId="0" applyNumberFormat="1" applyFont="1" applyFill="1" applyAlignment="1" applyProtection="1">
      <alignment/>
      <protection/>
    </xf>
    <xf numFmtId="0" fontId="6" fillId="0" borderId="19" xfId="0" applyFont="1" applyBorder="1" applyAlignment="1" applyProtection="1">
      <alignment wrapText="1"/>
      <protection/>
    </xf>
    <xf numFmtId="0" fontId="51" fillId="0" borderId="0" xfId="0" applyFont="1" applyAlignment="1" applyProtection="1">
      <alignment wrapText="1"/>
      <protection/>
    </xf>
    <xf numFmtId="179" fontId="51" fillId="0" borderId="0" xfId="0" applyNumberFormat="1" applyFont="1" applyAlignment="1" applyProtection="1">
      <alignment horizontal="right"/>
      <protection/>
    </xf>
    <xf numFmtId="179" fontId="0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right" wrapText="1"/>
      <protection/>
    </xf>
    <xf numFmtId="0" fontId="52" fillId="0" borderId="0" xfId="0" applyFont="1" applyAlignment="1">
      <alignment wrapText="1"/>
    </xf>
    <xf numFmtId="179" fontId="52" fillId="0" borderId="0" xfId="0" applyNumberFormat="1" applyFont="1" applyAlignment="1">
      <alignment wrapText="1"/>
    </xf>
    <xf numFmtId="0" fontId="52" fillId="0" borderId="0" xfId="0" applyFont="1" applyAlignment="1" applyProtection="1">
      <alignment wrapText="1"/>
      <protection/>
    </xf>
    <xf numFmtId="179" fontId="52" fillId="0" borderId="0" xfId="0" applyNumberFormat="1" applyFont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1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3160624000</v>
      </c>
      <c r="G5" s="4">
        <v>3444498000</v>
      </c>
      <c r="H5" s="4">
        <v>3761365000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3034476000</v>
      </c>
      <c r="G7" s="5">
        <f>SUM(G8:G19)</f>
        <v>3097885000</v>
      </c>
      <c r="H7" s="5">
        <f>SUM(H8:H19)</f>
        <v>3316099000</v>
      </c>
    </row>
    <row r="8" spans="1:8" ht="12.75">
      <c r="A8" s="25"/>
      <c r="B8" s="25"/>
      <c r="C8" s="25"/>
      <c r="D8" s="25"/>
      <c r="E8" s="30" t="s">
        <v>9</v>
      </c>
      <c r="F8" s="12"/>
      <c r="G8" s="12"/>
      <c r="H8" s="12"/>
    </row>
    <row r="9" spans="1:8" ht="12.75">
      <c r="A9" s="25"/>
      <c r="B9" s="25"/>
      <c r="C9" s="25"/>
      <c r="D9" s="25"/>
      <c r="E9" s="30" t="s">
        <v>10</v>
      </c>
      <c r="F9" s="12">
        <v>2094441000</v>
      </c>
      <c r="G9" s="12">
        <v>1690379000</v>
      </c>
      <c r="H9" s="12">
        <v>1630580000</v>
      </c>
    </row>
    <row r="10" spans="1:8" ht="12.75">
      <c r="A10" s="25"/>
      <c r="B10" s="25"/>
      <c r="C10" s="25"/>
      <c r="D10" s="25"/>
      <c r="E10" s="30" t="s">
        <v>11</v>
      </c>
      <c r="F10" s="21">
        <v>840549000</v>
      </c>
      <c r="G10" s="21">
        <v>886730000</v>
      </c>
      <c r="H10" s="21">
        <v>953234000</v>
      </c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>
        <v>48000000</v>
      </c>
      <c r="G12" s="21">
        <v>50000000</v>
      </c>
      <c r="H12" s="21">
        <v>63829000</v>
      </c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>
        <v>51486000</v>
      </c>
      <c r="G14" s="21">
        <v>55309000</v>
      </c>
      <c r="H14" s="21">
        <v>58351000</v>
      </c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>
        <v>415467000</v>
      </c>
      <c r="H19" s="12">
        <v>610105000</v>
      </c>
    </row>
    <row r="20" spans="1:8" ht="16.5">
      <c r="A20" s="25"/>
      <c r="B20" s="25"/>
      <c r="C20" s="25"/>
      <c r="D20" s="25"/>
      <c r="E20" s="27" t="s">
        <v>21</v>
      </c>
      <c r="F20" s="4">
        <f>SUM(F21:F29)</f>
        <v>116057000</v>
      </c>
      <c r="G20" s="4">
        <f>SUM(G21:G29)</f>
        <v>51000000</v>
      </c>
      <c r="H20" s="4">
        <f>SUM(H21:H29)</f>
        <v>48000000</v>
      </c>
    </row>
    <row r="21" spans="1:8" ht="12.75">
      <c r="A21" s="25"/>
      <c r="B21" s="25"/>
      <c r="C21" s="25"/>
      <c r="D21" s="25"/>
      <c r="E21" s="30" t="s">
        <v>22</v>
      </c>
      <c r="F21" s="21">
        <v>1000000</v>
      </c>
      <c r="G21" s="21">
        <v>1000000</v>
      </c>
      <c r="H21" s="21">
        <v>1000000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78757000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>
        <v>36300000</v>
      </c>
      <c r="G24" s="12">
        <v>35000000</v>
      </c>
      <c r="H24" s="12">
        <v>37000000</v>
      </c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>
        <v>15000000</v>
      </c>
      <c r="H26" s="12">
        <v>10000000</v>
      </c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6311157000</v>
      </c>
      <c r="G30" s="20">
        <f>+G5+G6+G7+G20</f>
        <v>6593383000</v>
      </c>
      <c r="H30" s="20">
        <f>+H5+H6+H7+H20</f>
        <v>7125464000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2500000</v>
      </c>
      <c r="G32" s="4">
        <f>SUM(G33:G38)</f>
        <v>13224000</v>
      </c>
      <c r="H32" s="4">
        <f>SUM(H33:H38)</f>
        <v>14676000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>
        <v>8224000</v>
      </c>
      <c r="H34" s="12">
        <v>8676000</v>
      </c>
    </row>
    <row r="35" spans="1:8" ht="12.75">
      <c r="A35" s="25"/>
      <c r="B35" s="25"/>
      <c r="C35" s="25"/>
      <c r="D35" s="25"/>
      <c r="E35" s="30" t="s">
        <v>35</v>
      </c>
      <c r="F35" s="12">
        <v>2500000</v>
      </c>
      <c r="G35" s="12">
        <v>5000000</v>
      </c>
      <c r="H35" s="12">
        <v>6000000</v>
      </c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2500000</v>
      </c>
      <c r="G41" s="34">
        <f>+G32+G39</f>
        <v>13224000</v>
      </c>
      <c r="H41" s="34">
        <f>+H32+H39</f>
        <v>14676000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6313657000</v>
      </c>
      <c r="G42" s="34">
        <f>+G30+G41</f>
        <v>6606607000</v>
      </c>
      <c r="H42" s="34">
        <f>+H30+H41</f>
        <v>7140140000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155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156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157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158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60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35693000</v>
      </c>
      <c r="G5" s="4">
        <v>37730000</v>
      </c>
      <c r="H5" s="4">
        <v>39938000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11719000</v>
      </c>
      <c r="G7" s="5">
        <f>SUM(G8:G19)</f>
        <v>12124000</v>
      </c>
      <c r="H7" s="5">
        <f>SUM(H8:H19)</f>
        <v>17708000</v>
      </c>
    </row>
    <row r="8" spans="1:8" ht="12.75">
      <c r="A8" s="25"/>
      <c r="B8" s="25"/>
      <c r="C8" s="25"/>
      <c r="D8" s="25"/>
      <c r="E8" s="30" t="s">
        <v>9</v>
      </c>
      <c r="F8" s="12">
        <v>11719000</v>
      </c>
      <c r="G8" s="12">
        <v>12124000</v>
      </c>
      <c r="H8" s="12">
        <v>12708000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>
        <v>5000000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3622000</v>
      </c>
      <c r="G20" s="4">
        <f>SUM(G21:G29)</f>
        <v>2365000</v>
      </c>
      <c r="H20" s="4">
        <f>SUM(H21:H29)</f>
        <v>2365000</v>
      </c>
    </row>
    <row r="21" spans="1:8" ht="12.75">
      <c r="A21" s="25"/>
      <c r="B21" s="25"/>
      <c r="C21" s="25"/>
      <c r="D21" s="25"/>
      <c r="E21" s="30" t="s">
        <v>22</v>
      </c>
      <c r="F21" s="21">
        <v>2365000</v>
      </c>
      <c r="G21" s="21">
        <v>2365000</v>
      </c>
      <c r="H21" s="21">
        <v>2365000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1257000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51034000</v>
      </c>
      <c r="G30" s="20">
        <f>+G5+G6+G7+G20</f>
        <v>52219000</v>
      </c>
      <c r="H30" s="20">
        <f>+H5+H6+H7+H20</f>
        <v>60011000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0</v>
      </c>
      <c r="G41" s="34">
        <f>+G32+G39</f>
        <v>0</v>
      </c>
      <c r="H41" s="34">
        <f>+H32+H39</f>
        <v>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51034000</v>
      </c>
      <c r="G42" s="34">
        <f>+G30+G41</f>
        <v>52219000</v>
      </c>
      <c r="H42" s="34">
        <f>+H30+H41</f>
        <v>60011000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155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156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157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158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61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546052000</v>
      </c>
      <c r="G5" s="4">
        <v>593281000</v>
      </c>
      <c r="H5" s="4">
        <v>645960000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483181000</v>
      </c>
      <c r="G7" s="5">
        <f>SUM(G8:G19)</f>
        <v>512751000</v>
      </c>
      <c r="H7" s="5">
        <f>SUM(H8:H19)</f>
        <v>555885000</v>
      </c>
    </row>
    <row r="8" spans="1:8" ht="12.75">
      <c r="A8" s="25"/>
      <c r="B8" s="25"/>
      <c r="C8" s="25"/>
      <c r="D8" s="25"/>
      <c r="E8" s="30" t="s">
        <v>9</v>
      </c>
      <c r="F8" s="12">
        <v>197516000</v>
      </c>
      <c r="G8" s="12">
        <v>209136000</v>
      </c>
      <c r="H8" s="12">
        <v>225852000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>
        <v>194665000</v>
      </c>
      <c r="G10" s="21">
        <v>205360000</v>
      </c>
      <c r="H10" s="21">
        <v>220762000</v>
      </c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>
        <v>5000000</v>
      </c>
    </row>
    <row r="12" spans="1:8" ht="12.75">
      <c r="A12" s="25"/>
      <c r="B12" s="25"/>
      <c r="C12" s="25"/>
      <c r="D12" s="25"/>
      <c r="E12" s="30" t="s">
        <v>13</v>
      </c>
      <c r="F12" s="21">
        <v>50000000</v>
      </c>
      <c r="G12" s="21">
        <v>55000000</v>
      </c>
      <c r="H12" s="21">
        <v>59271000</v>
      </c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>
        <v>41000000</v>
      </c>
      <c r="G16" s="12">
        <v>43255000</v>
      </c>
      <c r="H16" s="12">
        <v>45000000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13900000</v>
      </c>
      <c r="G20" s="4">
        <f>SUM(G21:G29)</f>
        <v>1700000</v>
      </c>
      <c r="H20" s="4">
        <f>SUM(H21:H29)</f>
        <v>1964000</v>
      </c>
    </row>
    <row r="21" spans="1:8" ht="12.75">
      <c r="A21" s="25"/>
      <c r="B21" s="25"/>
      <c r="C21" s="25"/>
      <c r="D21" s="25"/>
      <c r="E21" s="30" t="s">
        <v>22</v>
      </c>
      <c r="F21" s="21">
        <v>1700000</v>
      </c>
      <c r="G21" s="21">
        <v>1700000</v>
      </c>
      <c r="H21" s="21">
        <v>1964000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4200000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>
        <v>8000000</v>
      </c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1043133000</v>
      </c>
      <c r="G30" s="20">
        <f>+G5+G6+G7+G20</f>
        <v>1107732000</v>
      </c>
      <c r="H30" s="20">
        <f>+H5+H6+H7+H20</f>
        <v>1203809000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13055000</v>
      </c>
      <c r="G32" s="4">
        <f>SUM(G33:G38)</f>
        <v>2498000</v>
      </c>
      <c r="H32" s="4">
        <f>SUM(H33:H38)</f>
        <v>1025000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9655000</v>
      </c>
      <c r="G34" s="12">
        <v>498000</v>
      </c>
      <c r="H34" s="12">
        <v>525000</v>
      </c>
    </row>
    <row r="35" spans="1:8" ht="12.75">
      <c r="A35" s="25"/>
      <c r="B35" s="25"/>
      <c r="C35" s="25"/>
      <c r="D35" s="25"/>
      <c r="E35" s="30" t="s">
        <v>35</v>
      </c>
      <c r="F35" s="12">
        <v>3400000</v>
      </c>
      <c r="G35" s="12">
        <v>2000000</v>
      </c>
      <c r="H35" s="12">
        <v>500000</v>
      </c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13055000</v>
      </c>
      <c r="G41" s="34">
        <f>+G32+G39</f>
        <v>2498000</v>
      </c>
      <c r="H41" s="34">
        <f>+H32+H39</f>
        <v>1025000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1056188000</v>
      </c>
      <c r="G42" s="34">
        <f>+G30+G41</f>
        <v>1110230000</v>
      </c>
      <c r="H42" s="34">
        <f>+H30+H41</f>
        <v>1204834000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155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156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157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158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62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62733000</v>
      </c>
      <c r="G5" s="4">
        <v>67351000</v>
      </c>
      <c r="H5" s="4">
        <v>72448000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21543000</v>
      </c>
      <c r="G7" s="5">
        <f>SUM(G8:G19)</f>
        <v>27745000</v>
      </c>
      <c r="H7" s="5">
        <f>SUM(H8:H19)</f>
        <v>23706000</v>
      </c>
    </row>
    <row r="8" spans="1:8" ht="12.75">
      <c r="A8" s="25"/>
      <c r="B8" s="25"/>
      <c r="C8" s="25"/>
      <c r="D8" s="25"/>
      <c r="E8" s="30" t="s">
        <v>9</v>
      </c>
      <c r="F8" s="12">
        <v>16076000</v>
      </c>
      <c r="G8" s="12">
        <v>16745000</v>
      </c>
      <c r="H8" s="12">
        <v>17706000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5467000</v>
      </c>
      <c r="G11" s="12">
        <v>11000000</v>
      </c>
      <c r="H11" s="12">
        <v>6000000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3875000</v>
      </c>
      <c r="G20" s="4">
        <f>SUM(G21:G29)</f>
        <v>2867000</v>
      </c>
      <c r="H20" s="4">
        <f>SUM(H21:H29)</f>
        <v>3131000</v>
      </c>
    </row>
    <row r="21" spans="1:8" ht="12.75">
      <c r="A21" s="25"/>
      <c r="B21" s="25"/>
      <c r="C21" s="25"/>
      <c r="D21" s="25"/>
      <c r="E21" s="30" t="s">
        <v>22</v>
      </c>
      <c r="F21" s="21">
        <v>2435000</v>
      </c>
      <c r="G21" s="21">
        <v>2867000</v>
      </c>
      <c r="H21" s="21">
        <v>3131000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1440000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88151000</v>
      </c>
      <c r="G30" s="20">
        <f>+G5+G6+G7+G20</f>
        <v>97963000</v>
      </c>
      <c r="H30" s="20">
        <f>+H5+H6+H7+H20</f>
        <v>99285000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1951000</v>
      </c>
      <c r="H32" s="4">
        <f>SUM(H33:H38)</f>
        <v>2058000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>
        <v>1951000</v>
      </c>
      <c r="H34" s="12">
        <v>2058000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0</v>
      </c>
      <c r="G41" s="34">
        <f>+G32+G39</f>
        <v>1951000</v>
      </c>
      <c r="H41" s="34">
        <f>+H32+H39</f>
        <v>2058000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88151000</v>
      </c>
      <c r="G42" s="34">
        <f>+G30+G41</f>
        <v>99914000</v>
      </c>
      <c r="H42" s="34">
        <f>+H30+H41</f>
        <v>101343000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155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156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157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158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63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69731000</v>
      </c>
      <c r="G5" s="4">
        <v>74923000</v>
      </c>
      <c r="H5" s="4">
        <v>80654000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18442000</v>
      </c>
      <c r="G7" s="5">
        <f>SUM(G8:G19)</f>
        <v>19253000</v>
      </c>
      <c r="H7" s="5">
        <f>SUM(H8:H19)</f>
        <v>30420000</v>
      </c>
    </row>
    <row r="8" spans="1:8" ht="12.75">
      <c r="A8" s="25"/>
      <c r="B8" s="25"/>
      <c r="C8" s="25"/>
      <c r="D8" s="25"/>
      <c r="E8" s="30" t="s">
        <v>9</v>
      </c>
      <c r="F8" s="12">
        <v>18442000</v>
      </c>
      <c r="G8" s="12">
        <v>19253000</v>
      </c>
      <c r="H8" s="12">
        <v>20420000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>
        <v>10000000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3616000</v>
      </c>
      <c r="G20" s="4">
        <f>SUM(G21:G29)</f>
        <v>1900000</v>
      </c>
      <c r="H20" s="4">
        <f>SUM(H21:H29)</f>
        <v>1900000</v>
      </c>
    </row>
    <row r="21" spans="1:8" ht="12.75">
      <c r="A21" s="25"/>
      <c r="B21" s="25"/>
      <c r="C21" s="25"/>
      <c r="D21" s="25"/>
      <c r="E21" s="30" t="s">
        <v>22</v>
      </c>
      <c r="F21" s="21">
        <v>1900000</v>
      </c>
      <c r="G21" s="21">
        <v>1900000</v>
      </c>
      <c r="H21" s="21">
        <v>1900000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1716000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91789000</v>
      </c>
      <c r="G30" s="20">
        <f>+G5+G6+G7+G20</f>
        <v>96076000</v>
      </c>
      <c r="H30" s="20">
        <f>+H5+H6+H7+H20</f>
        <v>112974000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0</v>
      </c>
      <c r="G41" s="34">
        <f>+G32+G39</f>
        <v>0</v>
      </c>
      <c r="H41" s="34">
        <f>+H32+H39</f>
        <v>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91789000</v>
      </c>
      <c r="G42" s="34">
        <f>+G30+G41</f>
        <v>96076000</v>
      </c>
      <c r="H42" s="34">
        <f>+H30+H41</f>
        <v>112974000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155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156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157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158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25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64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526031000</v>
      </c>
      <c r="G5" s="4">
        <v>571980000</v>
      </c>
      <c r="H5" s="4">
        <v>622193000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184625000</v>
      </c>
      <c r="G7" s="5">
        <f>SUM(G8:G19)</f>
        <v>200631000</v>
      </c>
      <c r="H7" s="5">
        <f>SUM(H8:H19)</f>
        <v>214204000</v>
      </c>
    </row>
    <row r="8" spans="1:8" ht="12.75">
      <c r="A8" s="25"/>
      <c r="B8" s="25"/>
      <c r="C8" s="25"/>
      <c r="D8" s="25"/>
      <c r="E8" s="30" t="s">
        <v>9</v>
      </c>
      <c r="F8" s="12">
        <v>101944000</v>
      </c>
      <c r="G8" s="12">
        <v>107795000</v>
      </c>
      <c r="H8" s="12">
        <v>116212000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>
        <v>2681000</v>
      </c>
      <c r="G13" s="21">
        <v>2836000</v>
      </c>
      <c r="H13" s="21">
        <v>2992000</v>
      </c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>
        <v>80000000</v>
      </c>
      <c r="G16" s="12">
        <v>90000000</v>
      </c>
      <c r="H16" s="12">
        <v>95000000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4368000</v>
      </c>
      <c r="G20" s="4">
        <f>SUM(G21:G29)</f>
        <v>1000000</v>
      </c>
      <c r="H20" s="4">
        <f>SUM(H21:H29)</f>
        <v>1000000</v>
      </c>
    </row>
    <row r="21" spans="1:8" ht="12.75">
      <c r="A21" s="25"/>
      <c r="B21" s="25"/>
      <c r="C21" s="25"/>
      <c r="D21" s="25"/>
      <c r="E21" s="30" t="s">
        <v>22</v>
      </c>
      <c r="F21" s="21">
        <v>1000000</v>
      </c>
      <c r="G21" s="21">
        <v>1000000</v>
      </c>
      <c r="H21" s="21">
        <v>1000000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3368000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715024000</v>
      </c>
      <c r="G30" s="20">
        <f>+G5+G6+G7+G20</f>
        <v>773611000</v>
      </c>
      <c r="H30" s="20">
        <f>+H5+H6+H7+H20</f>
        <v>837397000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0</v>
      </c>
      <c r="G41" s="34">
        <f>+G32+G39</f>
        <v>0</v>
      </c>
      <c r="H41" s="34">
        <f>+H32+H39</f>
        <v>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715024000</v>
      </c>
      <c r="G42" s="34">
        <f>+G30+G41</f>
        <v>773611000</v>
      </c>
      <c r="H42" s="34">
        <f>+H30+H41</f>
        <v>837397000</v>
      </c>
    </row>
    <row r="43" spans="1:8" ht="12.75">
      <c r="A43" s="25"/>
      <c r="B43" s="25"/>
      <c r="C43" s="25"/>
      <c r="D43" s="25"/>
      <c r="E43" s="40"/>
      <c r="F43" s="41"/>
      <c r="G43" s="41"/>
      <c r="H43" s="41"/>
    </row>
    <row r="44" spans="1:8" ht="12.75" hidden="1">
      <c r="A44" s="25"/>
      <c r="B44" s="25"/>
      <c r="C44" s="25"/>
      <c r="D44" s="25"/>
      <c r="E44" s="3" t="s">
        <v>155</v>
      </c>
      <c r="F44" s="4"/>
      <c r="G44" s="4"/>
      <c r="H44" s="4"/>
    </row>
    <row r="45" spans="1:8" ht="12.75" customHeight="1" hidden="1">
      <c r="A45" s="25"/>
      <c r="B45" s="25"/>
      <c r="C45" s="25"/>
      <c r="D45" s="25"/>
      <c r="E45" s="3" t="s">
        <v>156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157</v>
      </c>
      <c r="F46" s="4"/>
      <c r="G46" s="4"/>
      <c r="H46" s="4"/>
    </row>
    <row r="47" spans="1:8" ht="12.75" customHeight="1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customHeight="1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customHeight="1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customHeight="1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customHeight="1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158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5:8" ht="12.75" hidden="1">
      <c r="E119" s="38"/>
      <c r="F119" s="39"/>
      <c r="G119" s="39"/>
      <c r="H119" s="39"/>
    </row>
    <row r="120" spans="1:8" ht="12.75">
      <c r="A120" s="25"/>
      <c r="B120" s="25"/>
      <c r="C120" s="25"/>
      <c r="D120" s="25"/>
      <c r="E120" s="37"/>
      <c r="F120" s="37"/>
      <c r="G120" s="37"/>
      <c r="H120" s="37"/>
    </row>
    <row r="121" spans="1:8" ht="25.5">
      <c r="A121" s="25"/>
      <c r="B121" s="25"/>
      <c r="C121" s="25"/>
      <c r="D121" s="25"/>
      <c r="E121" s="26" t="s">
        <v>64</v>
      </c>
      <c r="F121" s="2" t="s">
        <v>2</v>
      </c>
      <c r="G121" s="2" t="s">
        <v>3</v>
      </c>
      <c r="H121" s="2" t="s">
        <v>4</v>
      </c>
    </row>
    <row r="122" spans="5:8" ht="12.75">
      <c r="E122" s="38" t="s">
        <v>45</v>
      </c>
      <c r="F122" s="39"/>
      <c r="G122" s="39"/>
      <c r="H122" s="39"/>
    </row>
    <row r="123" spans="5:8" ht="12.75">
      <c r="E123" s="38"/>
      <c r="F123" s="39"/>
      <c r="G123" s="39"/>
      <c r="H123" s="39"/>
    </row>
    <row r="124" spans="5:8" ht="12.75">
      <c r="E124" s="38" t="s">
        <v>46</v>
      </c>
      <c r="F124" s="39"/>
      <c r="G124" s="39"/>
      <c r="H124" s="39"/>
    </row>
    <row r="125" spans="5:8" ht="12.75">
      <c r="E125" s="1" t="s">
        <v>65</v>
      </c>
      <c r="F125" s="24">
        <v>34641000</v>
      </c>
      <c r="G125" s="24">
        <v>37701000</v>
      </c>
      <c r="H125" s="24">
        <v>41290000</v>
      </c>
    </row>
    <row r="126" spans="5:8" ht="12.75">
      <c r="E126" s="1" t="s">
        <v>66</v>
      </c>
      <c r="F126" s="24">
        <v>36264000</v>
      </c>
      <c r="G126" s="24">
        <v>40558000</v>
      </c>
      <c r="H126" s="24">
        <v>45644000</v>
      </c>
    </row>
    <row r="127" spans="5:8" ht="12.75">
      <c r="E127" s="1" t="s">
        <v>67</v>
      </c>
      <c r="F127" s="24">
        <v>12077000</v>
      </c>
      <c r="G127" s="24">
        <v>13083000</v>
      </c>
      <c r="H127" s="24">
        <v>14261000</v>
      </c>
    </row>
    <row r="128" spans="5:8" ht="12.75">
      <c r="E128" s="1" t="s">
        <v>68</v>
      </c>
      <c r="F128" s="24">
        <v>8953000</v>
      </c>
      <c r="G128" s="24">
        <v>9615000</v>
      </c>
      <c r="H128" s="24">
        <v>10387000</v>
      </c>
    </row>
    <row r="129" spans="5:8" ht="12.75">
      <c r="E129" s="1" t="s">
        <v>69</v>
      </c>
      <c r="F129" s="24"/>
      <c r="G129" s="24"/>
      <c r="H129" s="24"/>
    </row>
    <row r="130" spans="5:8" ht="12.75">
      <c r="E130" s="1" t="s">
        <v>70</v>
      </c>
      <c r="F130" s="24">
        <v>18653000</v>
      </c>
      <c r="G130" s="24">
        <v>20481000</v>
      </c>
      <c r="H130" s="24">
        <v>22630000</v>
      </c>
    </row>
    <row r="131" spans="5:8" ht="12.75">
      <c r="E131" s="1" t="s">
        <v>71</v>
      </c>
      <c r="F131" s="24">
        <v>21522000</v>
      </c>
      <c r="G131" s="24">
        <v>23641000</v>
      </c>
      <c r="H131" s="24">
        <v>26131000</v>
      </c>
    </row>
    <row r="132" spans="5:8" ht="12.75">
      <c r="E132" s="38"/>
      <c r="F132" s="39"/>
      <c r="G132" s="39"/>
      <c r="H132" s="39"/>
    </row>
    <row r="133" spans="5:8" ht="12.75">
      <c r="E133" s="38" t="s">
        <v>53</v>
      </c>
      <c r="F133" s="39"/>
      <c r="G133" s="39"/>
      <c r="H133" s="39"/>
    </row>
    <row r="134" spans="5:8" ht="12.75">
      <c r="E134" s="1" t="s">
        <v>65</v>
      </c>
      <c r="F134" s="24">
        <v>26024000</v>
      </c>
      <c r="G134" s="24">
        <v>27821000</v>
      </c>
      <c r="H134" s="24">
        <v>29726000</v>
      </c>
    </row>
    <row r="135" spans="5:8" ht="12.75">
      <c r="E135" s="1" t="s">
        <v>66</v>
      </c>
      <c r="F135" s="24">
        <v>27244000</v>
      </c>
      <c r="G135" s="24">
        <v>29928000</v>
      </c>
      <c r="H135" s="24">
        <v>32860000</v>
      </c>
    </row>
    <row r="136" spans="5:8" ht="12.75">
      <c r="E136" s="1" t="s">
        <v>67</v>
      </c>
      <c r="F136" s="24">
        <v>9073000</v>
      </c>
      <c r="G136" s="24">
        <v>9654000</v>
      </c>
      <c r="H136" s="24">
        <v>10267000</v>
      </c>
    </row>
    <row r="137" spans="5:8" ht="12.75">
      <c r="E137" s="1" t="s">
        <v>68</v>
      </c>
      <c r="F137" s="24">
        <v>6726000</v>
      </c>
      <c r="G137" s="24">
        <v>7095000</v>
      </c>
      <c r="H137" s="24">
        <v>7478000</v>
      </c>
    </row>
    <row r="138" spans="5:8" ht="12.75">
      <c r="E138" s="1" t="s">
        <v>69</v>
      </c>
      <c r="F138" s="24"/>
      <c r="G138" s="24"/>
      <c r="H138" s="24"/>
    </row>
    <row r="139" spans="5:8" ht="12.75">
      <c r="E139" s="1" t="s">
        <v>70</v>
      </c>
      <c r="F139" s="24">
        <v>14013000</v>
      </c>
      <c r="G139" s="24">
        <v>15114000</v>
      </c>
      <c r="H139" s="24">
        <v>16292000</v>
      </c>
    </row>
    <row r="140" spans="5:8" ht="12.75">
      <c r="E140" s="1" t="s">
        <v>71</v>
      </c>
      <c r="F140" s="24">
        <v>16168000</v>
      </c>
      <c r="G140" s="24">
        <v>17445000</v>
      </c>
      <c r="H140" s="24">
        <v>18813000</v>
      </c>
    </row>
    <row r="141" spans="5:8" ht="12.75">
      <c r="E141" s="38"/>
      <c r="F141" s="39"/>
      <c r="G141" s="39"/>
      <c r="H141" s="39"/>
    </row>
    <row r="142" spans="5:8" ht="12.75">
      <c r="E142" s="38" t="s">
        <v>54</v>
      </c>
      <c r="F142" s="39"/>
      <c r="G142" s="39"/>
      <c r="H142" s="39"/>
    </row>
    <row r="143" spans="5:8" ht="12.75">
      <c r="E143" s="1" t="s">
        <v>65</v>
      </c>
      <c r="F143" s="24"/>
      <c r="G143" s="24"/>
      <c r="H143" s="24"/>
    </row>
    <row r="144" spans="5:8" ht="12.75">
      <c r="E144" s="1" t="s">
        <v>66</v>
      </c>
      <c r="F144" s="24"/>
      <c r="G144" s="24"/>
      <c r="H144" s="24"/>
    </row>
    <row r="145" spans="5:8" ht="12.75">
      <c r="E145" s="1" t="s">
        <v>67</v>
      </c>
      <c r="F145" s="24"/>
      <c r="G145" s="24"/>
      <c r="H145" s="24"/>
    </row>
    <row r="146" spans="5:8" ht="12.75">
      <c r="E146" s="1" t="s">
        <v>68</v>
      </c>
      <c r="F146" s="24"/>
      <c r="G146" s="24"/>
      <c r="H146" s="24"/>
    </row>
    <row r="147" spans="5:8" ht="12.75">
      <c r="E147" s="1" t="s">
        <v>69</v>
      </c>
      <c r="F147" s="24"/>
      <c r="G147" s="24"/>
      <c r="H147" s="24"/>
    </row>
    <row r="148" spans="5:8" ht="12.75">
      <c r="E148" s="1" t="s">
        <v>70</v>
      </c>
      <c r="F148" s="24"/>
      <c r="G148" s="24"/>
      <c r="H148" s="24"/>
    </row>
    <row r="149" spans="5:8" ht="12.75">
      <c r="E149" s="1" t="s">
        <v>71</v>
      </c>
      <c r="F149" s="24"/>
      <c r="G149" s="24"/>
      <c r="H149" s="24"/>
    </row>
    <row r="150" spans="5:8" ht="12.75">
      <c r="E150" s="38"/>
      <c r="F150" s="39"/>
      <c r="G150" s="39"/>
      <c r="H150" s="39"/>
    </row>
    <row r="151" spans="5:8" ht="12.75">
      <c r="E151" s="38"/>
      <c r="F151" s="39"/>
      <c r="G151" s="39"/>
      <c r="H151" s="39"/>
    </row>
    <row r="152" spans="5:8" ht="12.75">
      <c r="E152" s="38" t="s">
        <v>55</v>
      </c>
      <c r="F152" s="39"/>
      <c r="G152" s="39"/>
      <c r="H152" s="39"/>
    </row>
    <row r="153" spans="5:8" ht="12.75">
      <c r="E153" s="38"/>
      <c r="F153" s="39"/>
      <c r="G153" s="39"/>
      <c r="H153" s="39"/>
    </row>
    <row r="154" spans="5:8" ht="12.75">
      <c r="E154" s="1" t="s">
        <v>65</v>
      </c>
      <c r="F154" s="24">
        <v>27125000</v>
      </c>
      <c r="G154" s="24">
        <v>28762000</v>
      </c>
      <c r="H154" s="24">
        <v>27125000</v>
      </c>
    </row>
    <row r="155" spans="5:8" ht="12.75">
      <c r="E155" s="1" t="s">
        <v>66</v>
      </c>
      <c r="F155" s="24">
        <v>17951000</v>
      </c>
      <c r="G155" s="24">
        <v>19035000</v>
      </c>
      <c r="H155" s="24">
        <v>17951000</v>
      </c>
    </row>
    <row r="156" spans="5:8" ht="12.75">
      <c r="E156" s="1" t="s">
        <v>67</v>
      </c>
      <c r="F156" s="24">
        <v>7145000</v>
      </c>
      <c r="G156" s="24">
        <v>7577000</v>
      </c>
      <c r="H156" s="24">
        <v>7145000</v>
      </c>
    </row>
    <row r="157" spans="5:8" ht="12.75">
      <c r="E157" s="1" t="s">
        <v>68</v>
      </c>
      <c r="F157" s="24">
        <v>10430000</v>
      </c>
      <c r="G157" s="24">
        <v>11060000</v>
      </c>
      <c r="H157" s="24">
        <v>10430000</v>
      </c>
    </row>
    <row r="158" spans="5:8" ht="12.75">
      <c r="E158" s="1" t="s">
        <v>69</v>
      </c>
      <c r="F158" s="24"/>
      <c r="G158" s="24"/>
      <c r="H158" s="24"/>
    </row>
    <row r="159" spans="5:8" ht="12.75">
      <c r="E159" s="1" t="s">
        <v>70</v>
      </c>
      <c r="F159" s="24">
        <v>17694000</v>
      </c>
      <c r="G159" s="24">
        <v>18762000</v>
      </c>
      <c r="H159" s="24">
        <v>17694000</v>
      </c>
    </row>
    <row r="160" spans="5:8" ht="12.75">
      <c r="E160" s="1" t="s">
        <v>71</v>
      </c>
      <c r="F160" s="24">
        <v>16598000</v>
      </c>
      <c r="G160" s="24">
        <v>17600000</v>
      </c>
      <c r="H160" s="24">
        <v>16598000</v>
      </c>
    </row>
    <row r="161" spans="5:8" ht="12.75">
      <c r="E161" s="38"/>
      <c r="F161" s="39"/>
      <c r="G161" s="39"/>
      <c r="H161" s="39"/>
    </row>
    <row r="162" spans="5:8" ht="12.75">
      <c r="E162" s="38"/>
      <c r="F162" s="39"/>
      <c r="G162" s="39"/>
      <c r="H162" s="39"/>
    </row>
    <row r="163" spans="5:8" ht="12.75">
      <c r="E163" s="38" t="s">
        <v>56</v>
      </c>
      <c r="F163" s="39"/>
      <c r="G163" s="39"/>
      <c r="H163" s="39"/>
    </row>
    <row r="164" spans="5:8" ht="12.75">
      <c r="E164" s="38"/>
      <c r="F164" s="39"/>
      <c r="G164" s="39"/>
      <c r="H164" s="39"/>
    </row>
    <row r="165" spans="5:8" ht="12.75">
      <c r="E165" s="1" t="s">
        <v>65</v>
      </c>
      <c r="F165" s="24">
        <v>17000000</v>
      </c>
      <c r="G165" s="24">
        <v>18000000</v>
      </c>
      <c r="H165" s="24">
        <v>19000000</v>
      </c>
    </row>
    <row r="166" spans="5:8" ht="12.75">
      <c r="E166" s="1" t="s">
        <v>66</v>
      </c>
      <c r="F166" s="24">
        <v>19000000</v>
      </c>
      <c r="G166" s="24">
        <v>14000000</v>
      </c>
      <c r="H166" s="24">
        <v>14000000</v>
      </c>
    </row>
    <row r="167" spans="5:8" ht="12.75">
      <c r="E167" s="1" t="s">
        <v>67</v>
      </c>
      <c r="F167" s="24">
        <v>12000000</v>
      </c>
      <c r="G167" s="24">
        <v>15000000</v>
      </c>
      <c r="H167" s="24">
        <v>17000000</v>
      </c>
    </row>
    <row r="168" spans="5:8" ht="12.75">
      <c r="E168" s="1" t="s">
        <v>68</v>
      </c>
      <c r="F168" s="24">
        <v>8000000</v>
      </c>
      <c r="G168" s="24">
        <v>14000000</v>
      </c>
      <c r="H168" s="24">
        <v>14000000</v>
      </c>
    </row>
    <row r="169" spans="5:8" ht="12.75">
      <c r="E169" s="1" t="s">
        <v>70</v>
      </c>
      <c r="F169" s="24">
        <v>16000000</v>
      </c>
      <c r="G169" s="24">
        <v>16000000</v>
      </c>
      <c r="H169" s="24">
        <v>18000000</v>
      </c>
    </row>
    <row r="170" spans="5:8" ht="12.75">
      <c r="E170" s="1" t="s">
        <v>71</v>
      </c>
      <c r="F170" s="24">
        <v>8000000</v>
      </c>
      <c r="G170" s="24">
        <v>13000000</v>
      </c>
      <c r="H170" s="24">
        <v>13000000</v>
      </c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  <row r="251" spans="6:8" ht="12.75">
      <c r="F251" s="23"/>
      <c r="G251" s="23"/>
      <c r="H251" s="23"/>
    </row>
    <row r="252" spans="6:8" ht="12.75">
      <c r="F252" s="23"/>
      <c r="G252" s="23"/>
      <c r="H252" s="23"/>
    </row>
  </sheetData>
  <sheetProtection/>
  <mergeCells count="20">
    <mergeCell ref="E133:H133"/>
    <mergeCell ref="E141:H141"/>
    <mergeCell ref="E142:H142"/>
    <mergeCell ref="E150:H150"/>
    <mergeCell ref="E1:H1"/>
    <mergeCell ref="E2:H2"/>
    <mergeCell ref="E43:H43"/>
    <mergeCell ref="E119:H119"/>
    <mergeCell ref="E122:H122"/>
    <mergeCell ref="E123:H123"/>
    <mergeCell ref="E164:H164"/>
    <mergeCell ref="E120:H120"/>
    <mergeCell ref="E151:H151"/>
    <mergeCell ref="E152:H152"/>
    <mergeCell ref="E153:H153"/>
    <mergeCell ref="E161:H161"/>
    <mergeCell ref="E162:H162"/>
    <mergeCell ref="E163:H163"/>
    <mergeCell ref="E124:H124"/>
    <mergeCell ref="E132:H13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72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124946000</v>
      </c>
      <c r="G5" s="4">
        <v>132718000</v>
      </c>
      <c r="H5" s="4">
        <v>141269000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38304000</v>
      </c>
      <c r="G7" s="5">
        <f>SUM(G8:G19)</f>
        <v>43072000</v>
      </c>
      <c r="H7" s="5">
        <f>SUM(H8:H19)</f>
        <v>39734000</v>
      </c>
    </row>
    <row r="8" spans="1:8" ht="12.75">
      <c r="A8" s="25"/>
      <c r="B8" s="25"/>
      <c r="C8" s="25"/>
      <c r="D8" s="25"/>
      <c r="E8" s="30" t="s">
        <v>9</v>
      </c>
      <c r="F8" s="12">
        <v>28304000</v>
      </c>
      <c r="G8" s="12">
        <v>29710000</v>
      </c>
      <c r="H8" s="12">
        <v>31734000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10000000</v>
      </c>
      <c r="G11" s="12">
        <v>13362000</v>
      </c>
      <c r="H11" s="12">
        <v>8000000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4439000</v>
      </c>
      <c r="G20" s="4">
        <f>SUM(G21:G29)</f>
        <v>1900000</v>
      </c>
      <c r="H20" s="4">
        <f>SUM(H21:H29)</f>
        <v>1900000</v>
      </c>
    </row>
    <row r="21" spans="1:8" ht="12.75">
      <c r="A21" s="25"/>
      <c r="B21" s="25"/>
      <c r="C21" s="25"/>
      <c r="D21" s="25"/>
      <c r="E21" s="30" t="s">
        <v>22</v>
      </c>
      <c r="F21" s="21">
        <v>1900000</v>
      </c>
      <c r="G21" s="21">
        <v>1900000</v>
      </c>
      <c r="H21" s="21">
        <v>1900000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2539000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167689000</v>
      </c>
      <c r="G30" s="20">
        <f>+G5+G6+G7+G20</f>
        <v>177690000</v>
      </c>
      <c r="H30" s="20">
        <f>+H5+H6+H7+H20</f>
        <v>182903000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0</v>
      </c>
      <c r="G41" s="34">
        <f>+G32+G39</f>
        <v>0</v>
      </c>
      <c r="H41" s="34">
        <f>+H32+H39</f>
        <v>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167689000</v>
      </c>
      <c r="G42" s="34">
        <f>+G30+G41</f>
        <v>177690000</v>
      </c>
      <c r="H42" s="34">
        <f>+H30+H41</f>
        <v>182903000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155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156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157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158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73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176729000</v>
      </c>
      <c r="G5" s="4">
        <v>189264000</v>
      </c>
      <c r="H5" s="4">
        <v>203112000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44661000</v>
      </c>
      <c r="G7" s="5">
        <f>SUM(G8:G19)</f>
        <v>46632000</v>
      </c>
      <c r="H7" s="5">
        <f>SUM(H8:H19)</f>
        <v>52468000</v>
      </c>
    </row>
    <row r="8" spans="1:8" ht="12.75">
      <c r="A8" s="25"/>
      <c r="B8" s="25"/>
      <c r="C8" s="25"/>
      <c r="D8" s="25"/>
      <c r="E8" s="30" t="s">
        <v>9</v>
      </c>
      <c r="F8" s="12">
        <v>37661000</v>
      </c>
      <c r="G8" s="12">
        <v>39632000</v>
      </c>
      <c r="H8" s="12">
        <v>42468000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7000000</v>
      </c>
      <c r="G11" s="12">
        <v>7000000</v>
      </c>
      <c r="H11" s="12">
        <v>10000000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4649000</v>
      </c>
      <c r="G20" s="4">
        <f>SUM(G21:G29)</f>
        <v>2000000</v>
      </c>
      <c r="H20" s="4">
        <f>SUM(H21:H29)</f>
        <v>2264000</v>
      </c>
    </row>
    <row r="21" spans="1:8" ht="12.75">
      <c r="A21" s="25"/>
      <c r="B21" s="25"/>
      <c r="C21" s="25"/>
      <c r="D21" s="25"/>
      <c r="E21" s="30" t="s">
        <v>22</v>
      </c>
      <c r="F21" s="21">
        <v>2500000</v>
      </c>
      <c r="G21" s="21">
        <v>2000000</v>
      </c>
      <c r="H21" s="21">
        <v>2264000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2149000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226039000</v>
      </c>
      <c r="G30" s="20">
        <f>+G5+G6+G7+G20</f>
        <v>237896000</v>
      </c>
      <c r="H30" s="20">
        <f>+H5+H6+H7+H20</f>
        <v>257844000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4470000</v>
      </c>
      <c r="G32" s="4">
        <f>SUM(G33:G38)</f>
        <v>11030000</v>
      </c>
      <c r="H32" s="4">
        <f>SUM(H33:H38)</f>
        <v>11637000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4470000</v>
      </c>
      <c r="G34" s="12">
        <v>11030000</v>
      </c>
      <c r="H34" s="12">
        <v>11637000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4470000</v>
      </c>
      <c r="G41" s="34">
        <f>+G32+G39</f>
        <v>11030000</v>
      </c>
      <c r="H41" s="34">
        <f>+H32+H39</f>
        <v>11637000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230509000</v>
      </c>
      <c r="G42" s="34">
        <f>+G30+G41</f>
        <v>248926000</v>
      </c>
      <c r="H42" s="34">
        <f>+H30+H41</f>
        <v>269481000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155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156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157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158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74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232678000</v>
      </c>
      <c r="G5" s="4">
        <v>248697000</v>
      </c>
      <c r="H5" s="4">
        <v>266301000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72683000</v>
      </c>
      <c r="G7" s="5">
        <f>SUM(G8:G19)</f>
        <v>77288000</v>
      </c>
      <c r="H7" s="5">
        <f>SUM(H8:H19)</f>
        <v>88026000</v>
      </c>
    </row>
    <row r="8" spans="1:8" ht="12.75">
      <c r="A8" s="25"/>
      <c r="B8" s="25"/>
      <c r="C8" s="25"/>
      <c r="D8" s="25"/>
      <c r="E8" s="30" t="s">
        <v>9</v>
      </c>
      <c r="F8" s="12">
        <v>61683000</v>
      </c>
      <c r="G8" s="12">
        <v>65104000</v>
      </c>
      <c r="H8" s="12">
        <v>70026000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11000000</v>
      </c>
      <c r="G11" s="12">
        <v>12184000</v>
      </c>
      <c r="H11" s="12">
        <v>18000000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9930000</v>
      </c>
      <c r="G20" s="4">
        <f>SUM(G21:G29)</f>
        <v>6000000</v>
      </c>
      <c r="H20" s="4">
        <f>SUM(H21:H29)</f>
        <v>7500000</v>
      </c>
    </row>
    <row r="21" spans="1:8" ht="12.75">
      <c r="A21" s="25"/>
      <c r="B21" s="25"/>
      <c r="C21" s="25"/>
      <c r="D21" s="25"/>
      <c r="E21" s="30" t="s">
        <v>22</v>
      </c>
      <c r="F21" s="21">
        <v>2500000</v>
      </c>
      <c r="G21" s="21">
        <v>2000000</v>
      </c>
      <c r="H21" s="21">
        <v>2000000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3930000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>
        <v>3500000</v>
      </c>
      <c r="G24" s="12">
        <v>4000000</v>
      </c>
      <c r="H24" s="12">
        <v>5500000</v>
      </c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315291000</v>
      </c>
      <c r="G30" s="20">
        <f>+G5+G6+G7+G20</f>
        <v>331985000</v>
      </c>
      <c r="H30" s="20">
        <f>+H5+H6+H7+H20</f>
        <v>361827000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22559000</v>
      </c>
      <c r="G32" s="4">
        <f>SUM(G33:G38)</f>
        <v>50588000</v>
      </c>
      <c r="H32" s="4">
        <f>SUM(H33:H38)</f>
        <v>92933000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22559000</v>
      </c>
      <c r="G34" s="12">
        <v>50588000</v>
      </c>
      <c r="H34" s="12">
        <v>92933000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1800000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>
        <v>1800000</v>
      </c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24359000</v>
      </c>
      <c r="G41" s="34">
        <f>+G32+G39</f>
        <v>50588000</v>
      </c>
      <c r="H41" s="34">
        <f>+H32+H39</f>
        <v>92933000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339650000</v>
      </c>
      <c r="G42" s="34">
        <f>+G30+G41</f>
        <v>382573000</v>
      </c>
      <c r="H42" s="34">
        <f>+H30+H41</f>
        <v>454760000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155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156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157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158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H25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75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432409000</v>
      </c>
      <c r="G5" s="4">
        <v>466420000</v>
      </c>
      <c r="H5" s="4">
        <v>504349000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304573000</v>
      </c>
      <c r="G7" s="5">
        <f>SUM(G8:G19)</f>
        <v>450863000</v>
      </c>
      <c r="H7" s="5">
        <f>SUM(H8:H19)</f>
        <v>713215000</v>
      </c>
    </row>
    <row r="8" spans="1:8" ht="12.75">
      <c r="A8" s="25"/>
      <c r="B8" s="25"/>
      <c r="C8" s="25"/>
      <c r="D8" s="25"/>
      <c r="E8" s="30" t="s">
        <v>9</v>
      </c>
      <c r="F8" s="12">
        <v>183937000</v>
      </c>
      <c r="G8" s="12">
        <v>194737000</v>
      </c>
      <c r="H8" s="12">
        <v>210274000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>
        <v>2636000</v>
      </c>
      <c r="G13" s="21">
        <v>2787000</v>
      </c>
      <c r="H13" s="21">
        <v>2941000</v>
      </c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>
        <v>10000000</v>
      </c>
      <c r="G15" s="12">
        <v>139399000</v>
      </c>
      <c r="H15" s="12">
        <v>400000000</v>
      </c>
    </row>
    <row r="16" spans="1:8" ht="12.75">
      <c r="A16" s="25"/>
      <c r="B16" s="25"/>
      <c r="C16" s="25"/>
      <c r="D16" s="25"/>
      <c r="E16" s="30" t="s">
        <v>17</v>
      </c>
      <c r="F16" s="12">
        <v>108000000</v>
      </c>
      <c r="G16" s="12">
        <v>113940000</v>
      </c>
      <c r="H16" s="12">
        <v>100000000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9064000</v>
      </c>
      <c r="G20" s="4">
        <f>SUM(G21:G29)</f>
        <v>1800000</v>
      </c>
      <c r="H20" s="4">
        <f>SUM(H21:H29)</f>
        <v>2064000</v>
      </c>
    </row>
    <row r="21" spans="1:8" ht="12.75">
      <c r="A21" s="25"/>
      <c r="B21" s="25"/>
      <c r="C21" s="25"/>
      <c r="D21" s="25"/>
      <c r="E21" s="30" t="s">
        <v>22</v>
      </c>
      <c r="F21" s="21">
        <v>2010000</v>
      </c>
      <c r="G21" s="21">
        <v>1800000</v>
      </c>
      <c r="H21" s="21">
        <v>2064000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7054000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746046000</v>
      </c>
      <c r="G30" s="20">
        <f>+G5+G6+G7+G20</f>
        <v>919083000</v>
      </c>
      <c r="H30" s="20">
        <f>+H5+H6+H7+H20</f>
        <v>1219628000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0</v>
      </c>
      <c r="G41" s="34">
        <f>+G32+G39</f>
        <v>0</v>
      </c>
      <c r="H41" s="34">
        <f>+H32+H39</f>
        <v>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746046000</v>
      </c>
      <c r="G42" s="34">
        <f>+G30+G41</f>
        <v>919083000</v>
      </c>
      <c r="H42" s="34">
        <f>+H30+H41</f>
        <v>1219628000</v>
      </c>
    </row>
    <row r="43" spans="1:8" ht="12.75">
      <c r="A43" s="25"/>
      <c r="B43" s="25"/>
      <c r="C43" s="25"/>
      <c r="D43" s="25"/>
      <c r="E43" s="40"/>
      <c r="F43" s="41"/>
      <c r="G43" s="41"/>
      <c r="H43" s="41"/>
    </row>
    <row r="44" spans="1:8" ht="12.75" hidden="1">
      <c r="A44" s="25"/>
      <c r="B44" s="25"/>
      <c r="C44" s="25"/>
      <c r="D44" s="25"/>
      <c r="E44" s="3" t="s">
        <v>155</v>
      </c>
      <c r="F44" s="4"/>
      <c r="G44" s="4"/>
      <c r="H44" s="4"/>
    </row>
    <row r="45" spans="1:8" ht="12.75" customHeight="1" hidden="1">
      <c r="A45" s="25"/>
      <c r="B45" s="25"/>
      <c r="C45" s="25"/>
      <c r="D45" s="25"/>
      <c r="E45" s="3" t="s">
        <v>156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157</v>
      </c>
      <c r="F46" s="4"/>
      <c r="G46" s="4"/>
      <c r="H46" s="4"/>
    </row>
    <row r="47" spans="1:8" ht="12.75" customHeight="1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customHeight="1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customHeight="1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customHeight="1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customHeight="1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158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5:8" ht="12.75" hidden="1">
      <c r="E119" s="38"/>
      <c r="F119" s="39"/>
      <c r="G119" s="39"/>
      <c r="H119" s="39"/>
    </row>
    <row r="120" spans="1:8" ht="12.75">
      <c r="A120" s="25"/>
      <c r="B120" s="25"/>
      <c r="C120" s="25"/>
      <c r="D120" s="25"/>
      <c r="E120" s="37"/>
      <c r="F120" s="37"/>
      <c r="G120" s="37"/>
      <c r="H120" s="37"/>
    </row>
    <row r="121" spans="1:8" ht="25.5">
      <c r="A121" s="25"/>
      <c r="B121" s="25"/>
      <c r="C121" s="25"/>
      <c r="D121" s="25"/>
      <c r="E121" s="26" t="s">
        <v>75</v>
      </c>
      <c r="F121" s="2" t="s">
        <v>2</v>
      </c>
      <c r="G121" s="2" t="s">
        <v>3</v>
      </c>
      <c r="H121" s="2" t="s">
        <v>4</v>
      </c>
    </row>
    <row r="122" spans="5:8" ht="12.75">
      <c r="E122" s="38" t="s">
        <v>45</v>
      </c>
      <c r="F122" s="39"/>
      <c r="G122" s="39"/>
      <c r="H122" s="39"/>
    </row>
    <row r="123" spans="5:8" ht="12.75">
      <c r="E123" s="38"/>
      <c r="F123" s="39"/>
      <c r="G123" s="39"/>
      <c r="H123" s="39"/>
    </row>
    <row r="124" spans="5:8" ht="12.75">
      <c r="E124" s="38" t="s">
        <v>46</v>
      </c>
      <c r="F124" s="39"/>
      <c r="G124" s="39"/>
      <c r="H124" s="39"/>
    </row>
    <row r="125" spans="5:8" ht="12.75">
      <c r="E125" s="1" t="s">
        <v>76</v>
      </c>
      <c r="F125" s="24"/>
      <c r="G125" s="24"/>
      <c r="H125" s="24"/>
    </row>
    <row r="126" spans="5:8" ht="12.75">
      <c r="E126" s="1" t="s">
        <v>77</v>
      </c>
      <c r="F126" s="24"/>
      <c r="G126" s="24"/>
      <c r="H126" s="24"/>
    </row>
    <row r="127" spans="5:8" ht="12.75">
      <c r="E127" s="1" t="s">
        <v>78</v>
      </c>
      <c r="F127" s="24"/>
      <c r="G127" s="24"/>
      <c r="H127" s="24"/>
    </row>
    <row r="128" spans="5:8" ht="12.75">
      <c r="E128" s="1" t="s">
        <v>79</v>
      </c>
      <c r="F128" s="24">
        <v>36318000</v>
      </c>
      <c r="G128" s="24">
        <v>39261000</v>
      </c>
      <c r="H128" s="24">
        <v>42709000</v>
      </c>
    </row>
    <row r="129" spans="5:8" ht="12.75">
      <c r="E129" s="1" t="s">
        <v>80</v>
      </c>
      <c r="F129" s="24"/>
      <c r="G129" s="24"/>
      <c r="H129" s="24"/>
    </row>
    <row r="130" spans="5:8" ht="12.75">
      <c r="E130" s="1" t="s">
        <v>81</v>
      </c>
      <c r="F130" s="24">
        <v>54988000</v>
      </c>
      <c r="G130" s="24">
        <v>60091000</v>
      </c>
      <c r="H130" s="24">
        <v>66079000</v>
      </c>
    </row>
    <row r="131" spans="5:8" ht="12.75">
      <c r="E131" s="1" t="s">
        <v>82</v>
      </c>
      <c r="F131" s="24">
        <v>95023000</v>
      </c>
      <c r="G131" s="24">
        <v>103241000</v>
      </c>
      <c r="H131" s="24">
        <v>112873000</v>
      </c>
    </row>
    <row r="132" spans="5:8" ht="12.75">
      <c r="E132" s="38"/>
      <c r="F132" s="39"/>
      <c r="G132" s="39"/>
      <c r="H132" s="39"/>
    </row>
    <row r="133" spans="5:8" ht="12.75">
      <c r="E133" s="38" t="s">
        <v>53</v>
      </c>
      <c r="F133" s="39"/>
      <c r="G133" s="39"/>
      <c r="H133" s="39"/>
    </row>
    <row r="134" spans="5:8" ht="12.75">
      <c r="E134" s="1" t="s">
        <v>76</v>
      </c>
      <c r="F134" s="24"/>
      <c r="G134" s="24"/>
      <c r="H134" s="24"/>
    </row>
    <row r="135" spans="5:8" ht="12.75">
      <c r="E135" s="1" t="s">
        <v>77</v>
      </c>
      <c r="F135" s="24"/>
      <c r="G135" s="24"/>
      <c r="H135" s="24"/>
    </row>
    <row r="136" spans="5:8" ht="12.75">
      <c r="E136" s="1" t="s">
        <v>78</v>
      </c>
      <c r="F136" s="24"/>
      <c r="G136" s="24"/>
      <c r="H136" s="24"/>
    </row>
    <row r="137" spans="5:8" ht="12.75">
      <c r="E137" s="1" t="s">
        <v>79</v>
      </c>
      <c r="F137" s="24">
        <v>27284000</v>
      </c>
      <c r="G137" s="24">
        <v>28971000</v>
      </c>
      <c r="H137" s="24">
        <v>30747000</v>
      </c>
    </row>
    <row r="138" spans="5:8" ht="12.75">
      <c r="E138" s="1" t="s">
        <v>80</v>
      </c>
      <c r="F138" s="24"/>
      <c r="G138" s="24"/>
      <c r="H138" s="24"/>
    </row>
    <row r="139" spans="5:8" ht="12.75">
      <c r="E139" s="1" t="s">
        <v>81</v>
      </c>
      <c r="F139" s="24">
        <v>41310000</v>
      </c>
      <c r="G139" s="24">
        <v>44342000</v>
      </c>
      <c r="H139" s="24">
        <v>47572000</v>
      </c>
    </row>
    <row r="140" spans="5:8" ht="12.75">
      <c r="E140" s="1" t="s">
        <v>82</v>
      </c>
      <c r="F140" s="24">
        <v>71387000</v>
      </c>
      <c r="G140" s="24">
        <v>76183000</v>
      </c>
      <c r="H140" s="24">
        <v>81260000</v>
      </c>
    </row>
    <row r="141" spans="5:8" ht="12.75">
      <c r="E141" s="38"/>
      <c r="F141" s="39"/>
      <c r="G141" s="39"/>
      <c r="H141" s="39"/>
    </row>
    <row r="142" spans="5:8" ht="12.75">
      <c r="E142" s="38" t="s">
        <v>54</v>
      </c>
      <c r="F142" s="39"/>
      <c r="G142" s="39"/>
      <c r="H142" s="39"/>
    </row>
    <row r="143" spans="5:8" ht="12.75">
      <c r="E143" s="1" t="s">
        <v>76</v>
      </c>
      <c r="F143" s="24"/>
      <c r="G143" s="24"/>
      <c r="H143" s="24"/>
    </row>
    <row r="144" spans="5:8" ht="12.75">
      <c r="E144" s="1" t="s">
        <v>77</v>
      </c>
      <c r="F144" s="24"/>
      <c r="G144" s="24"/>
      <c r="H144" s="24"/>
    </row>
    <row r="145" spans="5:8" ht="12.75">
      <c r="E145" s="1" t="s">
        <v>78</v>
      </c>
      <c r="F145" s="24"/>
      <c r="G145" s="24"/>
      <c r="H145" s="24"/>
    </row>
    <row r="146" spans="5:8" ht="12.75">
      <c r="E146" s="1" t="s">
        <v>79</v>
      </c>
      <c r="F146" s="24"/>
      <c r="G146" s="24"/>
      <c r="H146" s="24"/>
    </row>
    <row r="147" spans="5:8" ht="12.75">
      <c r="E147" s="1" t="s">
        <v>80</v>
      </c>
      <c r="F147" s="24"/>
      <c r="G147" s="24"/>
      <c r="H147" s="24"/>
    </row>
    <row r="148" spans="5:8" ht="12.75">
      <c r="E148" s="1" t="s">
        <v>81</v>
      </c>
      <c r="F148" s="24"/>
      <c r="G148" s="24"/>
      <c r="H148" s="24"/>
    </row>
    <row r="149" spans="5:8" ht="12.75">
      <c r="E149" s="1" t="s">
        <v>82</v>
      </c>
      <c r="F149" s="24"/>
      <c r="G149" s="24"/>
      <c r="H149" s="24"/>
    </row>
    <row r="150" spans="5:8" ht="12.75">
      <c r="E150" s="38"/>
      <c r="F150" s="39"/>
      <c r="G150" s="39"/>
      <c r="H150" s="39"/>
    </row>
    <row r="151" spans="5:8" ht="12.75">
      <c r="E151" s="38"/>
      <c r="F151" s="39"/>
      <c r="G151" s="39"/>
      <c r="H151" s="39"/>
    </row>
    <row r="152" spans="5:8" ht="12.75">
      <c r="E152" s="38" t="s">
        <v>55</v>
      </c>
      <c r="F152" s="39"/>
      <c r="G152" s="39"/>
      <c r="H152" s="39"/>
    </row>
    <row r="153" spans="5:8" ht="12.75">
      <c r="E153" s="38"/>
      <c r="F153" s="39"/>
      <c r="G153" s="39"/>
      <c r="H153" s="39"/>
    </row>
    <row r="154" spans="5:8" ht="12.75">
      <c r="E154" s="1" t="s">
        <v>76</v>
      </c>
      <c r="F154" s="24"/>
      <c r="G154" s="24"/>
      <c r="H154" s="24"/>
    </row>
    <row r="155" spans="5:8" ht="12.75">
      <c r="E155" s="1" t="s">
        <v>77</v>
      </c>
      <c r="F155" s="24"/>
      <c r="G155" s="24"/>
      <c r="H155" s="24"/>
    </row>
    <row r="156" spans="5:8" ht="12.75">
      <c r="E156" s="1" t="s">
        <v>78</v>
      </c>
      <c r="F156" s="24"/>
      <c r="G156" s="24"/>
      <c r="H156" s="24"/>
    </row>
    <row r="157" spans="5:8" ht="12.75">
      <c r="E157" s="1" t="s">
        <v>79</v>
      </c>
      <c r="F157" s="24">
        <v>43192000</v>
      </c>
      <c r="G157" s="24">
        <v>45799000</v>
      </c>
      <c r="H157" s="24">
        <v>43192000</v>
      </c>
    </row>
    <row r="158" spans="5:8" ht="12.75">
      <c r="E158" s="1" t="s">
        <v>80</v>
      </c>
      <c r="F158" s="24"/>
      <c r="G158" s="24"/>
      <c r="H158" s="24"/>
    </row>
    <row r="159" spans="5:8" ht="12.75">
      <c r="E159" s="1" t="s">
        <v>81</v>
      </c>
      <c r="F159" s="24">
        <v>58283000</v>
      </c>
      <c r="G159" s="24">
        <v>61800000</v>
      </c>
      <c r="H159" s="24">
        <v>58283000</v>
      </c>
    </row>
    <row r="160" spans="5:8" ht="12.75">
      <c r="E160" s="1" t="s">
        <v>82</v>
      </c>
      <c r="F160" s="24">
        <v>77463000</v>
      </c>
      <c r="G160" s="24">
        <v>82138000</v>
      </c>
      <c r="H160" s="24">
        <v>77463000</v>
      </c>
    </row>
    <row r="161" spans="5:8" ht="12.75">
      <c r="E161" s="38"/>
      <c r="F161" s="39"/>
      <c r="G161" s="39"/>
      <c r="H161" s="39"/>
    </row>
    <row r="162" spans="5:8" ht="12.75">
      <c r="E162" s="38"/>
      <c r="F162" s="39"/>
      <c r="G162" s="39"/>
      <c r="H162" s="39"/>
    </row>
    <row r="163" spans="5:8" ht="12.75">
      <c r="E163" s="38" t="s">
        <v>56</v>
      </c>
      <c r="F163" s="39"/>
      <c r="G163" s="39"/>
      <c r="H163" s="39"/>
    </row>
    <row r="164" spans="5:8" ht="12.75">
      <c r="E164" s="38"/>
      <c r="F164" s="39"/>
      <c r="G164" s="39"/>
      <c r="H164" s="39"/>
    </row>
    <row r="165" spans="5:8" ht="12.75">
      <c r="E165" s="1" t="s">
        <v>79</v>
      </c>
      <c r="F165" s="24">
        <v>46000000</v>
      </c>
      <c r="G165" s="24">
        <v>45000000</v>
      </c>
      <c r="H165" s="24">
        <v>40000000</v>
      </c>
    </row>
    <row r="166" spans="5:8" ht="12.75">
      <c r="E166" s="1" t="s">
        <v>81</v>
      </c>
      <c r="F166" s="24">
        <v>32000000</v>
      </c>
      <c r="G166" s="24">
        <v>33000000</v>
      </c>
      <c r="H166" s="24">
        <v>32000000</v>
      </c>
    </row>
    <row r="167" spans="5:8" ht="12.75">
      <c r="E167" s="1" t="s">
        <v>82</v>
      </c>
      <c r="F167" s="24">
        <v>30000000</v>
      </c>
      <c r="G167" s="24">
        <v>35940000</v>
      </c>
      <c r="H167" s="24">
        <v>28000000</v>
      </c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  <row r="251" spans="6:8" ht="12.75">
      <c r="F251" s="23"/>
      <c r="G251" s="23"/>
      <c r="H251" s="23"/>
    </row>
    <row r="252" spans="6:8" ht="12.75">
      <c r="F252" s="23"/>
      <c r="G252" s="23"/>
      <c r="H252" s="23"/>
    </row>
  </sheetData>
  <sheetProtection/>
  <mergeCells count="20">
    <mergeCell ref="E133:H133"/>
    <mergeCell ref="E141:H141"/>
    <mergeCell ref="E142:H142"/>
    <mergeCell ref="E150:H150"/>
    <mergeCell ref="E1:H1"/>
    <mergeCell ref="E2:H2"/>
    <mergeCell ref="E43:H43"/>
    <mergeCell ref="E119:H119"/>
    <mergeCell ref="E122:H122"/>
    <mergeCell ref="E123:H123"/>
    <mergeCell ref="E164:H164"/>
    <mergeCell ref="E120:H120"/>
    <mergeCell ref="E151:H151"/>
    <mergeCell ref="E152:H152"/>
    <mergeCell ref="E153:H153"/>
    <mergeCell ref="E161:H161"/>
    <mergeCell ref="E162:H162"/>
    <mergeCell ref="E163:H163"/>
    <mergeCell ref="E124:H124"/>
    <mergeCell ref="E132:H13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83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46837000</v>
      </c>
      <c r="G5" s="4">
        <v>51040000</v>
      </c>
      <c r="H5" s="4">
        <v>55700000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22210000</v>
      </c>
      <c r="G7" s="5">
        <f>SUM(G8:G19)</f>
        <v>22858000</v>
      </c>
      <c r="H7" s="5">
        <f>SUM(H8:H19)</f>
        <v>24713000</v>
      </c>
    </row>
    <row r="8" spans="1:8" ht="12.75">
      <c r="A8" s="25"/>
      <c r="B8" s="25"/>
      <c r="C8" s="25"/>
      <c r="D8" s="25"/>
      <c r="E8" s="30" t="s">
        <v>9</v>
      </c>
      <c r="F8" s="12">
        <v>15210000</v>
      </c>
      <c r="G8" s="12">
        <v>15826000</v>
      </c>
      <c r="H8" s="12">
        <v>16713000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7000000</v>
      </c>
      <c r="G11" s="12">
        <v>7032000</v>
      </c>
      <c r="H11" s="12">
        <v>8000000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3645000</v>
      </c>
      <c r="G20" s="4">
        <f>SUM(G21:G29)</f>
        <v>2235000</v>
      </c>
      <c r="H20" s="4">
        <f>SUM(H21:H29)</f>
        <v>2235000</v>
      </c>
    </row>
    <row r="21" spans="1:8" ht="12.75">
      <c r="A21" s="25"/>
      <c r="B21" s="25"/>
      <c r="C21" s="25"/>
      <c r="D21" s="25"/>
      <c r="E21" s="30" t="s">
        <v>22</v>
      </c>
      <c r="F21" s="21">
        <v>2235000</v>
      </c>
      <c r="G21" s="21">
        <v>2235000</v>
      </c>
      <c r="H21" s="21">
        <v>2235000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1410000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72692000</v>
      </c>
      <c r="G30" s="20">
        <f>+G5+G6+G7+G20</f>
        <v>76133000</v>
      </c>
      <c r="H30" s="20">
        <f>+H5+H6+H7+H20</f>
        <v>82648000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5663000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5663000</v>
      </c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1800000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>
        <v>1800000</v>
      </c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7463000</v>
      </c>
      <c r="G41" s="34">
        <f>+G32+G39</f>
        <v>0</v>
      </c>
      <c r="H41" s="34">
        <f>+H32+H39</f>
        <v>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80155000</v>
      </c>
      <c r="G42" s="34">
        <f>+G30+G41</f>
        <v>76133000</v>
      </c>
      <c r="H42" s="34">
        <f>+H30+H41</f>
        <v>82648000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155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156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157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158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40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132002000</v>
      </c>
      <c r="G5" s="4">
        <v>141442000</v>
      </c>
      <c r="H5" s="4">
        <v>151872000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45678000</v>
      </c>
      <c r="G7" s="5">
        <f>SUM(G8:G19)</f>
        <v>44228000</v>
      </c>
      <c r="H7" s="5">
        <f>SUM(H8:H19)</f>
        <v>54457000</v>
      </c>
    </row>
    <row r="8" spans="1:8" ht="12.75">
      <c r="A8" s="25"/>
      <c r="B8" s="25"/>
      <c r="C8" s="25"/>
      <c r="D8" s="25"/>
      <c r="E8" s="30" t="s">
        <v>9</v>
      </c>
      <c r="F8" s="12">
        <v>30678000</v>
      </c>
      <c r="G8" s="12">
        <v>32228000</v>
      </c>
      <c r="H8" s="12">
        <v>34457000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15000000</v>
      </c>
      <c r="G11" s="12">
        <v>12000000</v>
      </c>
      <c r="H11" s="12">
        <v>20000000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4228000</v>
      </c>
      <c r="G20" s="4">
        <f>SUM(G21:G29)</f>
        <v>2000000</v>
      </c>
      <c r="H20" s="4">
        <f>SUM(H21:H29)</f>
        <v>2000000</v>
      </c>
    </row>
    <row r="21" spans="1:8" ht="12.75">
      <c r="A21" s="25"/>
      <c r="B21" s="25"/>
      <c r="C21" s="25"/>
      <c r="D21" s="25"/>
      <c r="E21" s="30" t="s">
        <v>22</v>
      </c>
      <c r="F21" s="21">
        <v>3000000</v>
      </c>
      <c r="G21" s="21">
        <v>2000000</v>
      </c>
      <c r="H21" s="21">
        <v>2000000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1228000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181908000</v>
      </c>
      <c r="G30" s="20">
        <f>+G5+G6+G7+G20</f>
        <v>187670000</v>
      </c>
      <c r="H30" s="20">
        <f>+H5+H6+H7+H20</f>
        <v>208329000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35032000</v>
      </c>
      <c r="G32" s="4">
        <f>SUM(G33:G38)</f>
        <v>48414000</v>
      </c>
      <c r="H32" s="4">
        <f>SUM(H33:H38)</f>
        <v>56352000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35032000</v>
      </c>
      <c r="G34" s="12">
        <v>48414000</v>
      </c>
      <c r="H34" s="12">
        <v>56352000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35032000</v>
      </c>
      <c r="G41" s="34">
        <f>+G32+G39</f>
        <v>48414000</v>
      </c>
      <c r="H41" s="34">
        <f>+H32+H39</f>
        <v>56352000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216940000</v>
      </c>
      <c r="G42" s="34">
        <f>+G30+G41</f>
        <v>236084000</v>
      </c>
      <c r="H42" s="34">
        <f>+H30+H41</f>
        <v>264681000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155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156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157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158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84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137328000</v>
      </c>
      <c r="G5" s="4">
        <v>145929000</v>
      </c>
      <c r="H5" s="4">
        <v>155401000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50198000</v>
      </c>
      <c r="G7" s="5">
        <f>SUM(G8:G19)</f>
        <v>60679000</v>
      </c>
      <c r="H7" s="5">
        <f>SUM(H8:H19)</f>
        <v>60054000</v>
      </c>
    </row>
    <row r="8" spans="1:8" ht="12.75">
      <c r="A8" s="25"/>
      <c r="B8" s="25"/>
      <c r="C8" s="25"/>
      <c r="D8" s="25"/>
      <c r="E8" s="30" t="s">
        <v>9</v>
      </c>
      <c r="F8" s="12">
        <v>31198000</v>
      </c>
      <c r="G8" s="12">
        <v>32779000</v>
      </c>
      <c r="H8" s="12">
        <v>35054000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19000000</v>
      </c>
      <c r="G11" s="12">
        <v>27900000</v>
      </c>
      <c r="H11" s="12">
        <v>25000000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3012000</v>
      </c>
      <c r="G20" s="4">
        <f>SUM(G21:G29)</f>
        <v>1900000</v>
      </c>
      <c r="H20" s="4">
        <f>SUM(H21:H29)</f>
        <v>1900000</v>
      </c>
    </row>
    <row r="21" spans="1:8" ht="12.75">
      <c r="A21" s="25"/>
      <c r="B21" s="25"/>
      <c r="C21" s="25"/>
      <c r="D21" s="25"/>
      <c r="E21" s="30" t="s">
        <v>22</v>
      </c>
      <c r="F21" s="21">
        <v>1900000</v>
      </c>
      <c r="G21" s="21">
        <v>1900000</v>
      </c>
      <c r="H21" s="21">
        <v>1900000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1112000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190538000</v>
      </c>
      <c r="G30" s="20">
        <f>+G5+G6+G7+G20</f>
        <v>208508000</v>
      </c>
      <c r="H30" s="20">
        <f>+H5+H6+H7+H20</f>
        <v>217355000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9859000</v>
      </c>
      <c r="G32" s="4">
        <f>SUM(G33:G38)</f>
        <v>39767000</v>
      </c>
      <c r="H32" s="4">
        <f>SUM(H33:H38)</f>
        <v>41954000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9859000</v>
      </c>
      <c r="G34" s="12">
        <v>39767000</v>
      </c>
      <c r="H34" s="12">
        <v>41954000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9859000</v>
      </c>
      <c r="G41" s="34">
        <f>+G32+G39</f>
        <v>39767000</v>
      </c>
      <c r="H41" s="34">
        <f>+H32+H39</f>
        <v>41954000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200397000</v>
      </c>
      <c r="G42" s="34">
        <f>+G30+G41</f>
        <v>248275000</v>
      </c>
      <c r="H42" s="34">
        <f>+H30+H41</f>
        <v>259309000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155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156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157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158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85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163783000</v>
      </c>
      <c r="G5" s="4">
        <v>175176000</v>
      </c>
      <c r="H5" s="4">
        <v>187748000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69422000</v>
      </c>
      <c r="G7" s="5">
        <f>SUM(G8:G19)</f>
        <v>60229000</v>
      </c>
      <c r="H7" s="5">
        <f>SUM(H8:H19)</f>
        <v>64194000</v>
      </c>
    </row>
    <row r="8" spans="1:8" ht="12.75">
      <c r="A8" s="25"/>
      <c r="B8" s="25"/>
      <c r="C8" s="25"/>
      <c r="D8" s="25"/>
      <c r="E8" s="30" t="s">
        <v>9</v>
      </c>
      <c r="F8" s="12">
        <v>49422000</v>
      </c>
      <c r="G8" s="12">
        <v>39379000</v>
      </c>
      <c r="H8" s="12">
        <v>42194000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20000000</v>
      </c>
      <c r="G11" s="12">
        <v>20850000</v>
      </c>
      <c r="H11" s="12">
        <v>22000000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5805000</v>
      </c>
      <c r="G20" s="4">
        <f>SUM(G21:G29)</f>
        <v>1900000</v>
      </c>
      <c r="H20" s="4">
        <f>SUM(H21:H29)</f>
        <v>1900000</v>
      </c>
    </row>
    <row r="21" spans="1:8" ht="12.75">
      <c r="A21" s="25"/>
      <c r="B21" s="25"/>
      <c r="C21" s="25"/>
      <c r="D21" s="25"/>
      <c r="E21" s="30" t="s">
        <v>22</v>
      </c>
      <c r="F21" s="21">
        <v>1900000</v>
      </c>
      <c r="G21" s="21">
        <v>1900000</v>
      </c>
      <c r="H21" s="21">
        <v>1900000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3905000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239010000</v>
      </c>
      <c r="G30" s="20">
        <f>+G5+G6+G7+G20</f>
        <v>237305000</v>
      </c>
      <c r="H30" s="20">
        <f>+H5+H6+H7+H20</f>
        <v>253842000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40299000</v>
      </c>
      <c r="G32" s="4">
        <f>SUM(G33:G38)</f>
        <v>52279000</v>
      </c>
      <c r="H32" s="4">
        <f>SUM(H33:H38)</f>
        <v>71639000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40299000</v>
      </c>
      <c r="G34" s="12">
        <v>52279000</v>
      </c>
      <c r="H34" s="12">
        <v>71639000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40299000</v>
      </c>
      <c r="G41" s="34">
        <f>+G32+G39</f>
        <v>52279000</v>
      </c>
      <c r="H41" s="34">
        <f>+H32+H39</f>
        <v>71639000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279309000</v>
      </c>
      <c r="G42" s="34">
        <f>+G30+G41</f>
        <v>289584000</v>
      </c>
      <c r="H42" s="34">
        <f>+H30+H41</f>
        <v>325481000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155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156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157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158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86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127889000</v>
      </c>
      <c r="G5" s="4">
        <v>138469000</v>
      </c>
      <c r="H5" s="4">
        <v>150220000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48802000</v>
      </c>
      <c r="G7" s="5">
        <f>SUM(G8:G19)</f>
        <v>53499000</v>
      </c>
      <c r="H7" s="5">
        <f>SUM(H8:H19)</f>
        <v>56453000</v>
      </c>
    </row>
    <row r="8" spans="1:8" ht="12.75">
      <c r="A8" s="25"/>
      <c r="B8" s="25"/>
      <c r="C8" s="25"/>
      <c r="D8" s="25"/>
      <c r="E8" s="30" t="s">
        <v>9</v>
      </c>
      <c r="F8" s="12">
        <v>29802000</v>
      </c>
      <c r="G8" s="12">
        <v>31299000</v>
      </c>
      <c r="H8" s="12">
        <v>33453000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19000000</v>
      </c>
      <c r="G11" s="12">
        <v>22200000</v>
      </c>
      <c r="H11" s="12">
        <v>23000000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4009000</v>
      </c>
      <c r="G20" s="4">
        <f>SUM(G21:G29)</f>
        <v>2767000</v>
      </c>
      <c r="H20" s="4">
        <f>SUM(H21:H29)</f>
        <v>2767000</v>
      </c>
    </row>
    <row r="21" spans="1:8" ht="12.75">
      <c r="A21" s="25"/>
      <c r="B21" s="25"/>
      <c r="C21" s="25"/>
      <c r="D21" s="25"/>
      <c r="E21" s="30" t="s">
        <v>22</v>
      </c>
      <c r="F21" s="21">
        <v>2335000</v>
      </c>
      <c r="G21" s="21">
        <v>2767000</v>
      </c>
      <c r="H21" s="21">
        <v>2767000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1674000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180700000</v>
      </c>
      <c r="G30" s="20">
        <f>+G5+G6+G7+G20</f>
        <v>194735000</v>
      </c>
      <c r="H30" s="20">
        <f>+H5+H6+H7+H20</f>
        <v>209440000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22640000</v>
      </c>
      <c r="H32" s="4">
        <f>SUM(H33:H38)</f>
        <v>23885000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>
        <v>22640000</v>
      </c>
      <c r="H34" s="12">
        <v>23885000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0</v>
      </c>
      <c r="G41" s="34">
        <f>+G32+G39</f>
        <v>22640000</v>
      </c>
      <c r="H41" s="34">
        <f>+H32+H39</f>
        <v>23885000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180700000</v>
      </c>
      <c r="G42" s="34">
        <f>+G30+G41</f>
        <v>217375000</v>
      </c>
      <c r="H42" s="34">
        <f>+H30+H41</f>
        <v>233325000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155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156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157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158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H25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87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353478000</v>
      </c>
      <c r="G5" s="4">
        <v>383896000</v>
      </c>
      <c r="H5" s="4">
        <v>418027000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279277000</v>
      </c>
      <c r="G7" s="5">
        <f>SUM(G8:G19)</f>
        <v>293850000</v>
      </c>
      <c r="H7" s="5">
        <f>SUM(H8:H19)</f>
        <v>293190000</v>
      </c>
    </row>
    <row r="8" spans="1:8" ht="12.75">
      <c r="A8" s="25"/>
      <c r="B8" s="25"/>
      <c r="C8" s="25"/>
      <c r="D8" s="25"/>
      <c r="E8" s="30" t="s">
        <v>9</v>
      </c>
      <c r="F8" s="12">
        <v>188488000</v>
      </c>
      <c r="G8" s="12">
        <v>199563000</v>
      </c>
      <c r="H8" s="12">
        <v>215495000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>
        <v>2415000</v>
      </c>
      <c r="G13" s="21">
        <v>2555000</v>
      </c>
      <c r="H13" s="21">
        <v>2695000</v>
      </c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>
        <v>20000000</v>
      </c>
      <c r="G15" s="12">
        <v>13497000</v>
      </c>
      <c r="H15" s="12"/>
    </row>
    <row r="16" spans="1:8" ht="12.75">
      <c r="A16" s="25"/>
      <c r="B16" s="25"/>
      <c r="C16" s="25"/>
      <c r="D16" s="25"/>
      <c r="E16" s="30" t="s">
        <v>17</v>
      </c>
      <c r="F16" s="12">
        <v>68374000</v>
      </c>
      <c r="G16" s="12">
        <v>78235000</v>
      </c>
      <c r="H16" s="12">
        <v>75000000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6409000</v>
      </c>
      <c r="G20" s="4">
        <f>SUM(G21:G29)</f>
        <v>1500000</v>
      </c>
      <c r="H20" s="4">
        <f>SUM(H21:H29)</f>
        <v>1764000</v>
      </c>
    </row>
    <row r="21" spans="1:8" ht="12.75">
      <c r="A21" s="25"/>
      <c r="B21" s="25"/>
      <c r="C21" s="25"/>
      <c r="D21" s="25"/>
      <c r="E21" s="30" t="s">
        <v>22</v>
      </c>
      <c r="F21" s="21">
        <v>1785000</v>
      </c>
      <c r="G21" s="21">
        <v>1500000</v>
      </c>
      <c r="H21" s="21">
        <v>1764000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4624000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639164000</v>
      </c>
      <c r="G30" s="20">
        <f>+G5+G6+G7+G20</f>
        <v>679246000</v>
      </c>
      <c r="H30" s="20">
        <f>+H5+H6+H7+H20</f>
        <v>712981000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0</v>
      </c>
      <c r="G41" s="34">
        <f>+G32+G39</f>
        <v>0</v>
      </c>
      <c r="H41" s="34">
        <f>+H32+H39</f>
        <v>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639164000</v>
      </c>
      <c r="G42" s="34">
        <f>+G30+G41</f>
        <v>679246000</v>
      </c>
      <c r="H42" s="34">
        <f>+H30+H41</f>
        <v>712981000</v>
      </c>
    </row>
    <row r="43" spans="1:8" ht="12.75">
      <c r="A43" s="25"/>
      <c r="B43" s="25"/>
      <c r="C43" s="25"/>
      <c r="D43" s="25"/>
      <c r="E43" s="40"/>
      <c r="F43" s="41"/>
      <c r="G43" s="41"/>
      <c r="H43" s="41"/>
    </row>
    <row r="44" spans="1:8" ht="12.75" hidden="1">
      <c r="A44" s="25"/>
      <c r="B44" s="25"/>
      <c r="C44" s="25"/>
      <c r="D44" s="25"/>
      <c r="E44" s="3" t="s">
        <v>155</v>
      </c>
      <c r="F44" s="4"/>
      <c r="G44" s="4"/>
      <c r="H44" s="4"/>
    </row>
    <row r="45" spans="1:8" ht="12.75" customHeight="1" hidden="1">
      <c r="A45" s="25"/>
      <c r="B45" s="25"/>
      <c r="C45" s="25"/>
      <c r="D45" s="25"/>
      <c r="E45" s="3" t="s">
        <v>156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157</v>
      </c>
      <c r="F46" s="4"/>
      <c r="G46" s="4"/>
      <c r="H46" s="4"/>
    </row>
    <row r="47" spans="1:8" ht="12.75" customHeight="1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customHeight="1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customHeight="1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customHeight="1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customHeight="1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158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5:8" ht="12.75" hidden="1">
      <c r="E119" s="38"/>
      <c r="F119" s="39"/>
      <c r="G119" s="39"/>
      <c r="H119" s="39"/>
    </row>
    <row r="120" spans="1:8" ht="12.75">
      <c r="A120" s="25"/>
      <c r="B120" s="25"/>
      <c r="C120" s="25"/>
      <c r="D120" s="25"/>
      <c r="E120" s="37"/>
      <c r="F120" s="37"/>
      <c r="G120" s="37"/>
      <c r="H120" s="37"/>
    </row>
    <row r="121" spans="1:8" ht="25.5">
      <c r="A121" s="25"/>
      <c r="B121" s="25"/>
      <c r="C121" s="25"/>
      <c r="D121" s="25"/>
      <c r="E121" s="26" t="s">
        <v>87</v>
      </c>
      <c r="F121" s="2" t="s">
        <v>2</v>
      </c>
      <c r="G121" s="2" t="s">
        <v>3</v>
      </c>
      <c r="H121" s="2" t="s">
        <v>4</v>
      </c>
    </row>
    <row r="122" spans="5:8" ht="12.75">
      <c r="E122" s="38" t="s">
        <v>45</v>
      </c>
      <c r="F122" s="39"/>
      <c r="G122" s="39"/>
      <c r="H122" s="39"/>
    </row>
    <row r="123" spans="5:8" ht="12.75">
      <c r="E123" s="38"/>
      <c r="F123" s="39"/>
      <c r="G123" s="39"/>
      <c r="H123" s="39"/>
    </row>
    <row r="124" spans="5:8" ht="12.75">
      <c r="E124" s="38" t="s">
        <v>46</v>
      </c>
      <c r="F124" s="39"/>
      <c r="G124" s="39"/>
      <c r="H124" s="39"/>
    </row>
    <row r="125" spans="5:8" ht="12.75">
      <c r="E125" s="1" t="s">
        <v>88</v>
      </c>
      <c r="F125" s="24">
        <v>21019000</v>
      </c>
      <c r="G125" s="24">
        <v>23406000</v>
      </c>
      <c r="H125" s="24">
        <v>26229000</v>
      </c>
    </row>
    <row r="126" spans="5:8" ht="12.75">
      <c r="E126" s="1" t="s">
        <v>89</v>
      </c>
      <c r="F126" s="24">
        <v>39339000</v>
      </c>
      <c r="G126" s="24">
        <v>42552000</v>
      </c>
      <c r="H126" s="24">
        <v>46316000</v>
      </c>
    </row>
    <row r="127" spans="5:8" ht="12.75">
      <c r="E127" s="1" t="s">
        <v>90</v>
      </c>
      <c r="F127" s="24">
        <v>50543000</v>
      </c>
      <c r="G127" s="24">
        <v>55139000</v>
      </c>
      <c r="H127" s="24">
        <v>60530000</v>
      </c>
    </row>
    <row r="128" spans="5:8" ht="12.75">
      <c r="E128" s="1" t="s">
        <v>91</v>
      </c>
      <c r="F128" s="24">
        <v>43787000</v>
      </c>
      <c r="G128" s="24">
        <v>48500000</v>
      </c>
      <c r="H128" s="24">
        <v>54057000</v>
      </c>
    </row>
    <row r="129" spans="5:8" ht="12.75">
      <c r="E129" s="38"/>
      <c r="F129" s="39"/>
      <c r="G129" s="39"/>
      <c r="H129" s="39"/>
    </row>
    <row r="130" spans="5:8" ht="12.75">
      <c r="E130" s="38" t="s">
        <v>53</v>
      </c>
      <c r="F130" s="39"/>
      <c r="G130" s="39"/>
      <c r="H130" s="39"/>
    </row>
    <row r="131" spans="5:8" ht="12.75">
      <c r="E131" s="1" t="s">
        <v>88</v>
      </c>
      <c r="F131" s="24">
        <v>15791000</v>
      </c>
      <c r="G131" s="24">
        <v>17272000</v>
      </c>
      <c r="H131" s="24">
        <v>18883000</v>
      </c>
    </row>
    <row r="132" spans="5:8" ht="12.75">
      <c r="E132" s="1" t="s">
        <v>89</v>
      </c>
      <c r="F132" s="24">
        <v>29554000</v>
      </c>
      <c r="G132" s="24">
        <v>31400000</v>
      </c>
      <c r="H132" s="24">
        <v>33344000</v>
      </c>
    </row>
    <row r="133" spans="5:8" ht="12.75">
      <c r="E133" s="1" t="s">
        <v>90</v>
      </c>
      <c r="F133" s="24">
        <v>37971000</v>
      </c>
      <c r="G133" s="24">
        <v>40688000</v>
      </c>
      <c r="H133" s="24">
        <v>43577000</v>
      </c>
    </row>
    <row r="134" spans="5:8" ht="12.75">
      <c r="E134" s="1" t="s">
        <v>91</v>
      </c>
      <c r="F134" s="24">
        <v>32895000</v>
      </c>
      <c r="G134" s="24">
        <v>35789000</v>
      </c>
      <c r="H134" s="24">
        <v>38917000</v>
      </c>
    </row>
    <row r="135" spans="5:8" ht="12.75">
      <c r="E135" s="38"/>
      <c r="F135" s="39"/>
      <c r="G135" s="39"/>
      <c r="H135" s="39"/>
    </row>
    <row r="136" spans="5:8" ht="12.75">
      <c r="E136" s="38" t="s">
        <v>54</v>
      </c>
      <c r="F136" s="39"/>
      <c r="G136" s="39"/>
      <c r="H136" s="39"/>
    </row>
    <row r="137" spans="5:8" ht="12.75">
      <c r="E137" s="1" t="s">
        <v>88</v>
      </c>
      <c r="F137" s="24"/>
      <c r="G137" s="24"/>
      <c r="H137" s="24"/>
    </row>
    <row r="138" spans="5:8" ht="12.75">
      <c r="E138" s="1" t="s">
        <v>89</v>
      </c>
      <c r="F138" s="24"/>
      <c r="G138" s="24"/>
      <c r="H138" s="24"/>
    </row>
    <row r="139" spans="5:8" ht="12.75">
      <c r="E139" s="1" t="s">
        <v>90</v>
      </c>
      <c r="F139" s="24"/>
      <c r="G139" s="24"/>
      <c r="H139" s="24"/>
    </row>
    <row r="140" spans="5:8" ht="12.75">
      <c r="E140" s="1" t="s">
        <v>91</v>
      </c>
      <c r="F140" s="24"/>
      <c r="G140" s="24"/>
      <c r="H140" s="24"/>
    </row>
    <row r="141" spans="5:8" ht="12.75">
      <c r="E141" s="38"/>
      <c r="F141" s="39"/>
      <c r="G141" s="39"/>
      <c r="H141" s="39"/>
    </row>
    <row r="142" spans="5:8" ht="12.75">
      <c r="E142" s="38"/>
      <c r="F142" s="39"/>
      <c r="G142" s="39"/>
      <c r="H142" s="39"/>
    </row>
    <row r="143" spans="5:8" ht="12.75">
      <c r="E143" s="38" t="s">
        <v>55</v>
      </c>
      <c r="F143" s="39"/>
      <c r="G143" s="39"/>
      <c r="H143" s="39"/>
    </row>
    <row r="144" spans="5:8" ht="12.75">
      <c r="E144" s="38"/>
      <c r="F144" s="39"/>
      <c r="G144" s="39"/>
      <c r="H144" s="39"/>
    </row>
    <row r="145" spans="5:8" ht="12.75">
      <c r="E145" s="1" t="s">
        <v>88</v>
      </c>
      <c r="F145" s="24">
        <v>8872000</v>
      </c>
      <c r="G145" s="24">
        <v>9407000</v>
      </c>
      <c r="H145" s="24">
        <v>8872000</v>
      </c>
    </row>
    <row r="146" spans="5:8" ht="12.75">
      <c r="E146" s="1" t="s">
        <v>89</v>
      </c>
      <c r="F146" s="24">
        <v>47098000</v>
      </c>
      <c r="G146" s="24">
        <v>49940000</v>
      </c>
      <c r="H146" s="24">
        <v>47098000</v>
      </c>
    </row>
    <row r="147" spans="5:8" ht="12.75">
      <c r="E147" s="1" t="s">
        <v>90</v>
      </c>
      <c r="F147" s="24">
        <v>77911000</v>
      </c>
      <c r="G147" s="24">
        <v>82614000</v>
      </c>
      <c r="H147" s="24">
        <v>77911000</v>
      </c>
    </row>
    <row r="148" spans="5:8" ht="12.75">
      <c r="E148" s="1" t="s">
        <v>91</v>
      </c>
      <c r="F148" s="24">
        <v>49607000</v>
      </c>
      <c r="G148" s="24">
        <v>52601000</v>
      </c>
      <c r="H148" s="24">
        <v>49607000</v>
      </c>
    </row>
    <row r="149" spans="5:8" ht="12.75">
      <c r="E149" s="38"/>
      <c r="F149" s="39"/>
      <c r="G149" s="39"/>
      <c r="H149" s="39"/>
    </row>
    <row r="150" spans="5:8" ht="12.75">
      <c r="E150" s="38"/>
      <c r="F150" s="39"/>
      <c r="G150" s="39"/>
      <c r="H150" s="39"/>
    </row>
    <row r="151" spans="5:8" ht="12.75">
      <c r="E151" s="38" t="s">
        <v>56</v>
      </c>
      <c r="F151" s="39"/>
      <c r="G151" s="39"/>
      <c r="H151" s="39"/>
    </row>
    <row r="152" spans="5:8" ht="12.75">
      <c r="E152" s="38"/>
      <c r="F152" s="39"/>
      <c r="G152" s="39"/>
      <c r="H152" s="39"/>
    </row>
    <row r="153" spans="5:8" ht="12.75">
      <c r="E153" s="1" t="s">
        <v>88</v>
      </c>
      <c r="F153" s="24">
        <v>19000000</v>
      </c>
      <c r="G153" s="24">
        <v>23000000</v>
      </c>
      <c r="H153" s="24">
        <v>21000000</v>
      </c>
    </row>
    <row r="154" spans="5:8" ht="12.75">
      <c r="E154" s="1" t="s">
        <v>89</v>
      </c>
      <c r="F154" s="24">
        <v>12374000</v>
      </c>
      <c r="G154" s="24">
        <v>16235000</v>
      </c>
      <c r="H154" s="24">
        <v>19000000</v>
      </c>
    </row>
    <row r="155" spans="5:8" ht="12.75">
      <c r="E155" s="1" t="s">
        <v>90</v>
      </c>
      <c r="F155" s="24">
        <v>15000000</v>
      </c>
      <c r="G155" s="24">
        <v>19000000</v>
      </c>
      <c r="H155" s="24">
        <v>17000000</v>
      </c>
    </row>
    <row r="156" spans="5:8" ht="12.75">
      <c r="E156" s="1" t="s">
        <v>91</v>
      </c>
      <c r="F156" s="24">
        <v>22000000</v>
      </c>
      <c r="G156" s="24">
        <v>20000000</v>
      </c>
      <c r="H156" s="24">
        <v>18000000</v>
      </c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  <row r="251" spans="6:8" ht="12.75">
      <c r="F251" s="23"/>
      <c r="G251" s="23"/>
      <c r="H251" s="23"/>
    </row>
    <row r="252" spans="6:8" ht="12.75">
      <c r="F252" s="23"/>
      <c r="G252" s="23"/>
      <c r="H252" s="23"/>
    </row>
  </sheetData>
  <sheetProtection/>
  <mergeCells count="20">
    <mergeCell ref="E130:H130"/>
    <mergeCell ref="E135:H135"/>
    <mergeCell ref="E136:H136"/>
    <mergeCell ref="E141:H141"/>
    <mergeCell ref="E1:H1"/>
    <mergeCell ref="E2:H2"/>
    <mergeCell ref="E43:H43"/>
    <mergeCell ref="E119:H119"/>
    <mergeCell ref="E122:H122"/>
    <mergeCell ref="E123:H123"/>
    <mergeCell ref="E152:H152"/>
    <mergeCell ref="E120:H120"/>
    <mergeCell ref="E142:H142"/>
    <mergeCell ref="E143:H143"/>
    <mergeCell ref="E144:H144"/>
    <mergeCell ref="E149:H149"/>
    <mergeCell ref="E150:H150"/>
    <mergeCell ref="E151:H151"/>
    <mergeCell ref="E124:H124"/>
    <mergeCell ref="E129:H129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92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373648000</v>
      </c>
      <c r="G5" s="4">
        <v>402741000</v>
      </c>
      <c r="H5" s="4">
        <v>435158000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196639000</v>
      </c>
      <c r="G7" s="5">
        <f>SUM(G8:G19)</f>
        <v>189053000</v>
      </c>
      <c r="H7" s="5">
        <f>SUM(H8:H19)</f>
        <v>218414000</v>
      </c>
    </row>
    <row r="8" spans="1:8" ht="12.75">
      <c r="A8" s="25"/>
      <c r="B8" s="25"/>
      <c r="C8" s="25"/>
      <c r="D8" s="25"/>
      <c r="E8" s="30" t="s">
        <v>9</v>
      </c>
      <c r="F8" s="12">
        <v>112580000</v>
      </c>
      <c r="G8" s="12">
        <v>119073000</v>
      </c>
      <c r="H8" s="12">
        <v>128414000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14000000</v>
      </c>
      <c r="G11" s="12">
        <v>14980000</v>
      </c>
      <c r="H11" s="12">
        <v>20000000</v>
      </c>
    </row>
    <row r="12" spans="1:8" ht="12.75">
      <c r="A12" s="25"/>
      <c r="B12" s="25"/>
      <c r="C12" s="25"/>
      <c r="D12" s="25"/>
      <c r="E12" s="30" t="s">
        <v>13</v>
      </c>
      <c r="F12" s="21">
        <v>30059000</v>
      </c>
      <c r="G12" s="21">
        <v>10000000</v>
      </c>
      <c r="H12" s="21">
        <v>20000000</v>
      </c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>
        <v>40000000</v>
      </c>
      <c r="G16" s="12">
        <v>45000000</v>
      </c>
      <c r="H16" s="12">
        <v>50000000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10798000</v>
      </c>
      <c r="G20" s="4">
        <f>SUM(G21:G29)</f>
        <v>1700000</v>
      </c>
      <c r="H20" s="4">
        <f>SUM(H21:H29)</f>
        <v>1700000</v>
      </c>
    </row>
    <row r="21" spans="1:8" ht="12.75">
      <c r="A21" s="25"/>
      <c r="B21" s="25"/>
      <c r="C21" s="25"/>
      <c r="D21" s="25"/>
      <c r="E21" s="30" t="s">
        <v>22</v>
      </c>
      <c r="F21" s="21">
        <v>1700000</v>
      </c>
      <c r="G21" s="21">
        <v>1700000</v>
      </c>
      <c r="H21" s="21">
        <v>1700000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3098000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>
        <v>6000000</v>
      </c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581085000</v>
      </c>
      <c r="G30" s="20">
        <f>+G5+G6+G7+G20</f>
        <v>593494000</v>
      </c>
      <c r="H30" s="20">
        <f>+H5+H6+H7+H20</f>
        <v>655272000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5610000</v>
      </c>
      <c r="G32" s="4">
        <f>SUM(G33:G38)</f>
        <v>5556000</v>
      </c>
      <c r="H32" s="4">
        <f>SUM(H33:H38)</f>
        <v>5851000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5410000</v>
      </c>
      <c r="G34" s="12">
        <v>5356000</v>
      </c>
      <c r="H34" s="12">
        <v>5651000</v>
      </c>
    </row>
    <row r="35" spans="1:8" ht="12.75">
      <c r="A35" s="25"/>
      <c r="B35" s="25"/>
      <c r="C35" s="25"/>
      <c r="D35" s="25"/>
      <c r="E35" s="30" t="s">
        <v>35</v>
      </c>
      <c r="F35" s="12">
        <v>200000</v>
      </c>
      <c r="G35" s="12">
        <v>200000</v>
      </c>
      <c r="H35" s="12">
        <v>200000</v>
      </c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1750000</v>
      </c>
      <c r="G39" s="4">
        <f>SUM(G40:G40)</f>
        <v>2000000</v>
      </c>
      <c r="H39" s="4">
        <f>SUM(H40:H40)</f>
        <v>2000000</v>
      </c>
    </row>
    <row r="40" spans="1:8" ht="12.75">
      <c r="A40" s="25"/>
      <c r="B40" s="25"/>
      <c r="C40" s="25"/>
      <c r="D40" s="25"/>
      <c r="E40" s="30" t="s">
        <v>23</v>
      </c>
      <c r="F40" s="21">
        <v>1750000</v>
      </c>
      <c r="G40" s="21">
        <v>2000000</v>
      </c>
      <c r="H40" s="21">
        <v>2000000</v>
      </c>
    </row>
    <row r="41" spans="1:8" ht="16.5">
      <c r="A41" s="25"/>
      <c r="B41" s="25"/>
      <c r="C41" s="25"/>
      <c r="D41" s="25"/>
      <c r="E41" s="33" t="s">
        <v>38</v>
      </c>
      <c r="F41" s="34">
        <f>+F32+F39</f>
        <v>7360000</v>
      </c>
      <c r="G41" s="34">
        <f>+G32+G39</f>
        <v>7556000</v>
      </c>
      <c r="H41" s="34">
        <f>+H32+H39</f>
        <v>7851000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588445000</v>
      </c>
      <c r="G42" s="34">
        <f>+G30+G41</f>
        <v>601050000</v>
      </c>
      <c r="H42" s="34">
        <f>+H30+H41</f>
        <v>663123000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155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156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157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158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93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30478000</v>
      </c>
      <c r="G5" s="4">
        <v>32318000</v>
      </c>
      <c r="H5" s="4">
        <v>34329000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9342000</v>
      </c>
      <c r="G7" s="5">
        <f>SUM(G8:G19)</f>
        <v>23794000</v>
      </c>
      <c r="H7" s="5">
        <f>SUM(H8:H19)</f>
        <v>15981000</v>
      </c>
    </row>
    <row r="8" spans="1:8" ht="12.75">
      <c r="A8" s="25"/>
      <c r="B8" s="25"/>
      <c r="C8" s="25"/>
      <c r="D8" s="25"/>
      <c r="E8" s="30" t="s">
        <v>9</v>
      </c>
      <c r="F8" s="12">
        <v>9342000</v>
      </c>
      <c r="G8" s="12">
        <v>9604000</v>
      </c>
      <c r="H8" s="12">
        <v>9981000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>
        <v>14190000</v>
      </c>
      <c r="H11" s="12">
        <v>6000000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3472000</v>
      </c>
      <c r="G20" s="4">
        <f>SUM(G21:G29)</f>
        <v>2867000</v>
      </c>
      <c r="H20" s="4">
        <f>SUM(H21:H29)</f>
        <v>3131000</v>
      </c>
    </row>
    <row r="21" spans="1:8" ht="12.75">
      <c r="A21" s="25"/>
      <c r="B21" s="25"/>
      <c r="C21" s="25"/>
      <c r="D21" s="25"/>
      <c r="E21" s="30" t="s">
        <v>22</v>
      </c>
      <c r="F21" s="21">
        <v>2435000</v>
      </c>
      <c r="G21" s="21">
        <v>2867000</v>
      </c>
      <c r="H21" s="21">
        <v>3131000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1037000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43292000</v>
      </c>
      <c r="G30" s="20">
        <f>+G5+G6+G7+G20</f>
        <v>58979000</v>
      </c>
      <c r="H30" s="20">
        <f>+H5+H6+H7+H20</f>
        <v>53441000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5828000</v>
      </c>
      <c r="G32" s="4">
        <f>SUM(G33:G38)</f>
        <v>2132000</v>
      </c>
      <c r="H32" s="4">
        <f>SUM(H33:H38)</f>
        <v>2249000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5828000</v>
      </c>
      <c r="G34" s="12">
        <v>2132000</v>
      </c>
      <c r="H34" s="12">
        <v>2249000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5828000</v>
      </c>
      <c r="G41" s="34">
        <f>+G32+G39</f>
        <v>2132000</v>
      </c>
      <c r="H41" s="34">
        <f>+H32+H39</f>
        <v>2249000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49120000</v>
      </c>
      <c r="G42" s="34">
        <f>+G30+G41</f>
        <v>61111000</v>
      </c>
      <c r="H42" s="34">
        <f>+H30+H41</f>
        <v>55690000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155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156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157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158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94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91758000</v>
      </c>
      <c r="G5" s="4">
        <v>97197000</v>
      </c>
      <c r="H5" s="4">
        <v>103181000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21766000</v>
      </c>
      <c r="G7" s="5">
        <f>SUM(G8:G19)</f>
        <v>22778000</v>
      </c>
      <c r="H7" s="5">
        <f>SUM(H8:H19)</f>
        <v>31234000</v>
      </c>
    </row>
    <row r="8" spans="1:8" ht="12.75">
      <c r="A8" s="25"/>
      <c r="B8" s="25"/>
      <c r="C8" s="25"/>
      <c r="D8" s="25"/>
      <c r="E8" s="30" t="s">
        <v>9</v>
      </c>
      <c r="F8" s="12">
        <v>21766000</v>
      </c>
      <c r="G8" s="12">
        <v>22778000</v>
      </c>
      <c r="H8" s="12">
        <v>24234000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>
        <v>7000000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2921000</v>
      </c>
      <c r="G20" s="4">
        <f>SUM(G21:G29)</f>
        <v>1900000</v>
      </c>
      <c r="H20" s="4">
        <f>SUM(H21:H29)</f>
        <v>1900000</v>
      </c>
    </row>
    <row r="21" spans="1:8" ht="12.75">
      <c r="A21" s="25"/>
      <c r="B21" s="25"/>
      <c r="C21" s="25"/>
      <c r="D21" s="25"/>
      <c r="E21" s="30" t="s">
        <v>22</v>
      </c>
      <c r="F21" s="21">
        <v>1900000</v>
      </c>
      <c r="G21" s="21">
        <v>1900000</v>
      </c>
      <c r="H21" s="21">
        <v>1900000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1021000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116445000</v>
      </c>
      <c r="G30" s="20">
        <f>+G5+G6+G7+G20</f>
        <v>121875000</v>
      </c>
      <c r="H30" s="20">
        <f>+H5+H6+H7+H20</f>
        <v>136315000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4186000</v>
      </c>
      <c r="G32" s="4">
        <f>SUM(G33:G38)</f>
        <v>9482000</v>
      </c>
      <c r="H32" s="4">
        <f>SUM(H33:H38)</f>
        <v>10004000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4186000</v>
      </c>
      <c r="G34" s="12">
        <v>9482000</v>
      </c>
      <c r="H34" s="12">
        <v>10004000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4186000</v>
      </c>
      <c r="G41" s="34">
        <f>+G32+G39</f>
        <v>9482000</v>
      </c>
      <c r="H41" s="34">
        <f>+H32+H39</f>
        <v>10004000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120631000</v>
      </c>
      <c r="G42" s="34">
        <f>+G30+G41</f>
        <v>131357000</v>
      </c>
      <c r="H42" s="34">
        <f>+H30+H41</f>
        <v>146319000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155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156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157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158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H25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95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161133000</v>
      </c>
      <c r="G5" s="4">
        <v>173709000</v>
      </c>
      <c r="H5" s="4">
        <v>187283000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89376000</v>
      </c>
      <c r="G7" s="5">
        <f>SUM(G8:G19)</f>
        <v>95684000</v>
      </c>
      <c r="H7" s="5">
        <f>SUM(H8:H19)</f>
        <v>113949000</v>
      </c>
    </row>
    <row r="8" spans="1:8" ht="12.75">
      <c r="A8" s="25"/>
      <c r="B8" s="25"/>
      <c r="C8" s="25"/>
      <c r="D8" s="25"/>
      <c r="E8" s="30" t="s">
        <v>9</v>
      </c>
      <c r="F8" s="12">
        <v>41039000</v>
      </c>
      <c r="G8" s="12">
        <v>43214000</v>
      </c>
      <c r="H8" s="12">
        <v>46343000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>
        <v>2337000</v>
      </c>
      <c r="G13" s="21">
        <v>2470000</v>
      </c>
      <c r="H13" s="21">
        <v>2606000</v>
      </c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>
        <v>46000000</v>
      </c>
      <c r="G16" s="12">
        <v>50000000</v>
      </c>
      <c r="H16" s="12">
        <v>65000000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3422000</v>
      </c>
      <c r="G20" s="4">
        <f>SUM(G21:G29)</f>
        <v>2467000</v>
      </c>
      <c r="H20" s="4">
        <f>SUM(H21:H29)</f>
        <v>2731000</v>
      </c>
    </row>
    <row r="21" spans="1:8" ht="12.75">
      <c r="A21" s="25"/>
      <c r="B21" s="25"/>
      <c r="C21" s="25"/>
      <c r="D21" s="25"/>
      <c r="E21" s="30" t="s">
        <v>22</v>
      </c>
      <c r="F21" s="21">
        <v>2035000</v>
      </c>
      <c r="G21" s="21">
        <v>2467000</v>
      </c>
      <c r="H21" s="21">
        <v>2731000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1387000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253931000</v>
      </c>
      <c r="G30" s="20">
        <f>+G5+G6+G7+G20</f>
        <v>271860000</v>
      </c>
      <c r="H30" s="20">
        <f>+H5+H6+H7+H20</f>
        <v>303963000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0</v>
      </c>
      <c r="G41" s="34">
        <f>+G32+G39</f>
        <v>0</v>
      </c>
      <c r="H41" s="34">
        <f>+H32+H39</f>
        <v>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253931000</v>
      </c>
      <c r="G42" s="34">
        <f>+G30+G41</f>
        <v>271860000</v>
      </c>
      <c r="H42" s="34">
        <f>+H30+H41</f>
        <v>303963000</v>
      </c>
    </row>
    <row r="43" spans="1:8" ht="12.75">
      <c r="A43" s="25"/>
      <c r="B43" s="25"/>
      <c r="C43" s="25"/>
      <c r="D43" s="25"/>
      <c r="E43" s="40"/>
      <c r="F43" s="41"/>
      <c r="G43" s="41"/>
      <c r="H43" s="41"/>
    </row>
    <row r="44" spans="1:8" ht="12.75" hidden="1">
      <c r="A44" s="25"/>
      <c r="B44" s="25"/>
      <c r="C44" s="25"/>
      <c r="D44" s="25"/>
      <c r="E44" s="3" t="s">
        <v>155</v>
      </c>
      <c r="F44" s="4"/>
      <c r="G44" s="4"/>
      <c r="H44" s="4"/>
    </row>
    <row r="45" spans="1:8" ht="12.75" customHeight="1" hidden="1">
      <c r="A45" s="25"/>
      <c r="B45" s="25"/>
      <c r="C45" s="25"/>
      <c r="D45" s="25"/>
      <c r="E45" s="3" t="s">
        <v>156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157</v>
      </c>
      <c r="F46" s="4"/>
      <c r="G46" s="4"/>
      <c r="H46" s="4"/>
    </row>
    <row r="47" spans="1:8" ht="12.75" customHeight="1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customHeight="1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customHeight="1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customHeight="1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customHeight="1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158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5:8" ht="12.75" hidden="1">
      <c r="E119" s="38"/>
      <c r="F119" s="39"/>
      <c r="G119" s="39"/>
      <c r="H119" s="39"/>
    </row>
    <row r="120" spans="1:8" ht="12.75">
      <c r="A120" s="25"/>
      <c r="B120" s="25"/>
      <c r="C120" s="25"/>
      <c r="D120" s="25"/>
      <c r="E120" s="37"/>
      <c r="F120" s="37"/>
      <c r="G120" s="37"/>
      <c r="H120" s="37"/>
    </row>
    <row r="121" spans="1:8" ht="25.5">
      <c r="A121" s="25"/>
      <c r="B121" s="25"/>
      <c r="C121" s="25"/>
      <c r="D121" s="25"/>
      <c r="E121" s="26" t="s">
        <v>95</v>
      </c>
      <c r="F121" s="2" t="s">
        <v>2</v>
      </c>
      <c r="G121" s="2" t="s">
        <v>3</v>
      </c>
      <c r="H121" s="2" t="s">
        <v>4</v>
      </c>
    </row>
    <row r="122" spans="5:8" ht="12.75">
      <c r="E122" s="38" t="s">
        <v>45</v>
      </c>
      <c r="F122" s="39"/>
      <c r="G122" s="39"/>
      <c r="H122" s="39"/>
    </row>
    <row r="123" spans="5:8" ht="12.75">
      <c r="E123" s="38"/>
      <c r="F123" s="39"/>
      <c r="G123" s="39"/>
      <c r="H123" s="39"/>
    </row>
    <row r="124" spans="5:8" ht="12.75">
      <c r="E124" s="38" t="s">
        <v>46</v>
      </c>
      <c r="F124" s="39"/>
      <c r="G124" s="39"/>
      <c r="H124" s="39"/>
    </row>
    <row r="125" spans="5:8" ht="12.75">
      <c r="E125" s="1" t="s">
        <v>96</v>
      </c>
      <c r="F125" s="24"/>
      <c r="G125" s="24"/>
      <c r="H125" s="24"/>
    </row>
    <row r="126" spans="5:8" ht="12.75">
      <c r="E126" s="1" t="s">
        <v>97</v>
      </c>
      <c r="F126" s="24"/>
      <c r="G126" s="24"/>
      <c r="H126" s="24"/>
    </row>
    <row r="127" spans="5:8" ht="12.75">
      <c r="E127" s="1" t="s">
        <v>98</v>
      </c>
      <c r="F127" s="24">
        <v>6835000</v>
      </c>
      <c r="G127" s="24">
        <v>7377000</v>
      </c>
      <c r="H127" s="24">
        <v>8012000</v>
      </c>
    </row>
    <row r="128" spans="5:8" ht="12.75">
      <c r="E128" s="1" t="s">
        <v>99</v>
      </c>
      <c r="F128" s="24">
        <v>23937000</v>
      </c>
      <c r="G128" s="24">
        <v>25775000</v>
      </c>
      <c r="H128" s="24">
        <v>27927000</v>
      </c>
    </row>
    <row r="129" spans="5:8" ht="12.75">
      <c r="E129" s="38"/>
      <c r="F129" s="39"/>
      <c r="G129" s="39"/>
      <c r="H129" s="39"/>
    </row>
    <row r="130" spans="5:8" ht="12.75">
      <c r="E130" s="38" t="s">
        <v>53</v>
      </c>
      <c r="F130" s="39"/>
      <c r="G130" s="39"/>
      <c r="H130" s="39"/>
    </row>
    <row r="131" spans="5:8" ht="12.75">
      <c r="E131" s="1" t="s">
        <v>96</v>
      </c>
      <c r="F131" s="24"/>
      <c r="G131" s="24"/>
      <c r="H131" s="24"/>
    </row>
    <row r="132" spans="5:8" ht="12.75">
      <c r="E132" s="1" t="s">
        <v>97</v>
      </c>
      <c r="F132" s="24"/>
      <c r="G132" s="24"/>
      <c r="H132" s="24"/>
    </row>
    <row r="133" spans="5:8" ht="12.75">
      <c r="E133" s="1" t="s">
        <v>98</v>
      </c>
      <c r="F133" s="24">
        <v>5135000</v>
      </c>
      <c r="G133" s="24">
        <v>5443000</v>
      </c>
      <c r="H133" s="24">
        <v>5768000</v>
      </c>
    </row>
    <row r="134" spans="5:8" ht="12.75">
      <c r="E134" s="1" t="s">
        <v>99</v>
      </c>
      <c r="F134" s="24">
        <v>17983000</v>
      </c>
      <c r="G134" s="24">
        <v>19020000</v>
      </c>
      <c r="H134" s="24">
        <v>20106000</v>
      </c>
    </row>
    <row r="135" spans="5:8" ht="12.75">
      <c r="E135" s="38"/>
      <c r="F135" s="39"/>
      <c r="G135" s="39"/>
      <c r="H135" s="39"/>
    </row>
    <row r="136" spans="5:8" ht="12.75">
      <c r="E136" s="38" t="s">
        <v>54</v>
      </c>
      <c r="F136" s="39"/>
      <c r="G136" s="39"/>
      <c r="H136" s="39"/>
    </row>
    <row r="137" spans="5:8" ht="12.75">
      <c r="E137" s="1" t="s">
        <v>96</v>
      </c>
      <c r="F137" s="24"/>
      <c r="G137" s="24"/>
      <c r="H137" s="24"/>
    </row>
    <row r="138" spans="5:8" ht="12.75">
      <c r="E138" s="1" t="s">
        <v>97</v>
      </c>
      <c r="F138" s="24"/>
      <c r="G138" s="24"/>
      <c r="H138" s="24"/>
    </row>
    <row r="139" spans="5:8" ht="12.75">
      <c r="E139" s="1" t="s">
        <v>98</v>
      </c>
      <c r="F139" s="24"/>
      <c r="G139" s="24"/>
      <c r="H139" s="24"/>
    </row>
    <row r="140" spans="5:8" ht="12.75">
      <c r="E140" s="1" t="s">
        <v>99</v>
      </c>
      <c r="F140" s="24"/>
      <c r="G140" s="24"/>
      <c r="H140" s="24"/>
    </row>
    <row r="141" spans="5:8" ht="12.75">
      <c r="E141" s="38"/>
      <c r="F141" s="39"/>
      <c r="G141" s="39"/>
      <c r="H141" s="39"/>
    </row>
    <row r="142" spans="5:8" ht="12.75">
      <c r="E142" s="38"/>
      <c r="F142" s="39"/>
      <c r="G142" s="39"/>
      <c r="H142" s="39"/>
    </row>
    <row r="143" spans="5:8" ht="12.75">
      <c r="E143" s="38" t="s">
        <v>55</v>
      </c>
      <c r="F143" s="39"/>
      <c r="G143" s="39"/>
      <c r="H143" s="39"/>
    </row>
    <row r="144" spans="5:8" ht="12.75">
      <c r="E144" s="38"/>
      <c r="F144" s="39"/>
      <c r="G144" s="39"/>
      <c r="H144" s="39"/>
    </row>
    <row r="145" spans="5:8" ht="12.75">
      <c r="E145" s="1" t="s">
        <v>96</v>
      </c>
      <c r="F145" s="24"/>
      <c r="G145" s="24"/>
      <c r="H145" s="24"/>
    </row>
    <row r="146" spans="5:8" ht="12.75">
      <c r="E146" s="1" t="s">
        <v>97</v>
      </c>
      <c r="F146" s="24"/>
      <c r="G146" s="24"/>
      <c r="H146" s="24"/>
    </row>
    <row r="147" spans="5:8" ht="12.75">
      <c r="E147" s="1" t="s">
        <v>98</v>
      </c>
      <c r="F147" s="24">
        <v>10045000</v>
      </c>
      <c r="G147" s="24">
        <v>10651000</v>
      </c>
      <c r="H147" s="24">
        <v>10045000</v>
      </c>
    </row>
    <row r="148" spans="5:8" ht="12.75">
      <c r="E148" s="1" t="s">
        <v>99</v>
      </c>
      <c r="F148" s="24">
        <v>25994000</v>
      </c>
      <c r="G148" s="24">
        <v>27563000</v>
      </c>
      <c r="H148" s="24">
        <v>25994000</v>
      </c>
    </row>
    <row r="149" spans="5:8" ht="12.75">
      <c r="E149" s="38"/>
      <c r="F149" s="39"/>
      <c r="G149" s="39"/>
      <c r="H149" s="39"/>
    </row>
    <row r="150" spans="5:8" ht="12.75">
      <c r="E150" s="38"/>
      <c r="F150" s="39"/>
      <c r="G150" s="39"/>
      <c r="H150" s="39"/>
    </row>
    <row r="151" spans="5:8" ht="12.75">
      <c r="E151" s="38" t="s">
        <v>56</v>
      </c>
      <c r="F151" s="39"/>
      <c r="G151" s="39"/>
      <c r="H151" s="39"/>
    </row>
    <row r="152" spans="5:8" ht="12.75">
      <c r="E152" s="38"/>
      <c r="F152" s="39"/>
      <c r="G152" s="39"/>
      <c r="H152" s="39"/>
    </row>
    <row r="153" spans="5:8" ht="12.75">
      <c r="E153" s="1" t="s">
        <v>98</v>
      </c>
      <c r="F153" s="24">
        <v>26000000</v>
      </c>
      <c r="G153" s="24">
        <v>27000000</v>
      </c>
      <c r="H153" s="24">
        <v>38000000</v>
      </c>
    </row>
    <row r="154" spans="5:8" ht="12.75">
      <c r="E154" s="1" t="s">
        <v>99</v>
      </c>
      <c r="F154" s="24">
        <v>20000000</v>
      </c>
      <c r="G154" s="24">
        <v>23000000</v>
      </c>
      <c r="H154" s="24">
        <v>27000000</v>
      </c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  <row r="251" spans="6:8" ht="12.75">
      <c r="F251" s="23"/>
      <c r="G251" s="23"/>
      <c r="H251" s="23"/>
    </row>
    <row r="252" spans="6:8" ht="12.75">
      <c r="F252" s="23"/>
      <c r="G252" s="23"/>
      <c r="H252" s="23"/>
    </row>
  </sheetData>
  <sheetProtection/>
  <mergeCells count="20">
    <mergeCell ref="E130:H130"/>
    <mergeCell ref="E135:H135"/>
    <mergeCell ref="E136:H136"/>
    <mergeCell ref="E141:H141"/>
    <mergeCell ref="E1:H1"/>
    <mergeCell ref="E2:H2"/>
    <mergeCell ref="E43:H43"/>
    <mergeCell ref="E119:H119"/>
    <mergeCell ref="E122:H122"/>
    <mergeCell ref="E123:H123"/>
    <mergeCell ref="E152:H152"/>
    <mergeCell ref="E120:H120"/>
    <mergeCell ref="E142:H142"/>
    <mergeCell ref="E143:H143"/>
    <mergeCell ref="E144:H144"/>
    <mergeCell ref="E149:H149"/>
    <mergeCell ref="E150:H150"/>
    <mergeCell ref="E151:H151"/>
    <mergeCell ref="E124:H124"/>
    <mergeCell ref="E129:H129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100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74585000</v>
      </c>
      <c r="G5" s="4">
        <v>79359000</v>
      </c>
      <c r="H5" s="4">
        <v>84606000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33047000</v>
      </c>
      <c r="G7" s="5">
        <f>SUM(G8:G19)</f>
        <v>33834000</v>
      </c>
      <c r="H7" s="5">
        <f>SUM(H8:H19)</f>
        <v>35967000</v>
      </c>
    </row>
    <row r="8" spans="1:8" ht="12.75">
      <c r="A8" s="25"/>
      <c r="B8" s="25"/>
      <c r="C8" s="25"/>
      <c r="D8" s="25"/>
      <c r="E8" s="30" t="s">
        <v>9</v>
      </c>
      <c r="F8" s="12">
        <v>18047000</v>
      </c>
      <c r="G8" s="12">
        <v>18834000</v>
      </c>
      <c r="H8" s="12">
        <v>19967000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15000000</v>
      </c>
      <c r="G11" s="12">
        <v>15000000</v>
      </c>
      <c r="H11" s="12">
        <v>16000000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3702000</v>
      </c>
      <c r="G20" s="4">
        <f>SUM(G21:G29)</f>
        <v>2867000</v>
      </c>
      <c r="H20" s="4">
        <f>SUM(H21:H29)</f>
        <v>3131000</v>
      </c>
    </row>
    <row r="21" spans="1:8" ht="12.75">
      <c r="A21" s="25"/>
      <c r="B21" s="25"/>
      <c r="C21" s="25"/>
      <c r="D21" s="25"/>
      <c r="E21" s="30" t="s">
        <v>22</v>
      </c>
      <c r="F21" s="21">
        <v>2435000</v>
      </c>
      <c r="G21" s="21">
        <v>2867000</v>
      </c>
      <c r="H21" s="21">
        <v>3131000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1267000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111334000</v>
      </c>
      <c r="G30" s="20">
        <f>+G5+G6+G7+G20</f>
        <v>116060000</v>
      </c>
      <c r="H30" s="20">
        <f>+H5+H6+H7+H20</f>
        <v>123704000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2080000</v>
      </c>
      <c r="H32" s="4">
        <f>SUM(H33:H38)</f>
        <v>2194000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>
        <v>2080000</v>
      </c>
      <c r="H34" s="12">
        <v>2194000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0</v>
      </c>
      <c r="G41" s="34">
        <f>+G32+G39</f>
        <v>2080000</v>
      </c>
      <c r="H41" s="34">
        <f>+H32+H39</f>
        <v>2194000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111334000</v>
      </c>
      <c r="G42" s="34">
        <f>+G30+G41</f>
        <v>118140000</v>
      </c>
      <c r="H42" s="34">
        <f>+H30+H41</f>
        <v>125898000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155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156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157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158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101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136387000</v>
      </c>
      <c r="G5" s="4">
        <v>146638000</v>
      </c>
      <c r="H5" s="4">
        <v>157988000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36802000</v>
      </c>
      <c r="G7" s="5">
        <f>SUM(G8:G19)</f>
        <v>39208000</v>
      </c>
      <c r="H7" s="5">
        <f>SUM(H8:H19)</f>
        <v>41732000</v>
      </c>
    </row>
    <row r="8" spans="1:8" ht="12.75">
      <c r="A8" s="25"/>
      <c r="B8" s="25"/>
      <c r="C8" s="25"/>
      <c r="D8" s="25"/>
      <c r="E8" s="30" t="s">
        <v>9</v>
      </c>
      <c r="F8" s="12">
        <v>28302000</v>
      </c>
      <c r="G8" s="12">
        <v>29708000</v>
      </c>
      <c r="H8" s="12">
        <v>31732000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8500000</v>
      </c>
      <c r="G11" s="12">
        <v>9500000</v>
      </c>
      <c r="H11" s="12">
        <v>10000000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4948000</v>
      </c>
      <c r="G20" s="4">
        <f>SUM(G21:G29)</f>
        <v>2867000</v>
      </c>
      <c r="H20" s="4">
        <f>SUM(H21:H29)</f>
        <v>3131000</v>
      </c>
    </row>
    <row r="21" spans="1:8" ht="12.75">
      <c r="A21" s="25"/>
      <c r="B21" s="25"/>
      <c r="C21" s="25"/>
      <c r="D21" s="25"/>
      <c r="E21" s="30" t="s">
        <v>22</v>
      </c>
      <c r="F21" s="21">
        <v>2435000</v>
      </c>
      <c r="G21" s="21">
        <v>2867000</v>
      </c>
      <c r="H21" s="21">
        <v>3131000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2513000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178137000</v>
      </c>
      <c r="G30" s="20">
        <f>+G5+G6+G7+G20</f>
        <v>188713000</v>
      </c>
      <c r="H30" s="20">
        <f>+H5+H6+H7+H20</f>
        <v>202851000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18929000</v>
      </c>
      <c r="H32" s="4">
        <f>SUM(H33:H38)</f>
        <v>19970000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>
        <v>18929000</v>
      </c>
      <c r="H34" s="12">
        <v>19970000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0</v>
      </c>
      <c r="G41" s="34">
        <f>+G32+G39</f>
        <v>18929000</v>
      </c>
      <c r="H41" s="34">
        <f>+H32+H39</f>
        <v>19970000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178137000</v>
      </c>
      <c r="G42" s="34">
        <f>+G30+G41</f>
        <v>207642000</v>
      </c>
      <c r="H42" s="34">
        <f>+H30+H41</f>
        <v>222821000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155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156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157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158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41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131115000</v>
      </c>
      <c r="G5" s="4">
        <v>138711000</v>
      </c>
      <c r="H5" s="4">
        <v>147033000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49077000</v>
      </c>
      <c r="G7" s="5">
        <f>SUM(G8:G19)</f>
        <v>51272000</v>
      </c>
      <c r="H7" s="5">
        <f>SUM(H8:H19)</f>
        <v>63356000</v>
      </c>
    </row>
    <row r="8" spans="1:8" ht="12.75">
      <c r="A8" s="25"/>
      <c r="B8" s="25"/>
      <c r="C8" s="25"/>
      <c r="D8" s="25"/>
      <c r="E8" s="30" t="s">
        <v>9</v>
      </c>
      <c r="F8" s="12">
        <v>34077000</v>
      </c>
      <c r="G8" s="12">
        <v>35832000</v>
      </c>
      <c r="H8" s="12">
        <v>38356000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15000000</v>
      </c>
      <c r="G11" s="12">
        <v>15440000</v>
      </c>
      <c r="H11" s="12">
        <v>25000000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3464000</v>
      </c>
      <c r="G20" s="4">
        <f>SUM(G21:G29)</f>
        <v>1900000</v>
      </c>
      <c r="H20" s="4">
        <f>SUM(H21:H29)</f>
        <v>1900000</v>
      </c>
    </row>
    <row r="21" spans="1:8" ht="12.75">
      <c r="A21" s="25"/>
      <c r="B21" s="25"/>
      <c r="C21" s="25"/>
      <c r="D21" s="25"/>
      <c r="E21" s="30" t="s">
        <v>22</v>
      </c>
      <c r="F21" s="21">
        <v>1900000</v>
      </c>
      <c r="G21" s="21">
        <v>1900000</v>
      </c>
      <c r="H21" s="21">
        <v>1900000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1564000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183656000</v>
      </c>
      <c r="G30" s="20">
        <f>+G5+G6+G7+G20</f>
        <v>191883000</v>
      </c>
      <c r="H30" s="20">
        <f>+H5+H6+H7+H20</f>
        <v>212289000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48977000</v>
      </c>
      <c r="G32" s="4">
        <f>SUM(G33:G38)</f>
        <v>32948000</v>
      </c>
      <c r="H32" s="4">
        <f>SUM(H33:H38)</f>
        <v>34760000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48977000</v>
      </c>
      <c r="G34" s="12">
        <v>32948000</v>
      </c>
      <c r="H34" s="12">
        <v>34760000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48977000</v>
      </c>
      <c r="G41" s="34">
        <f>+G32+G39</f>
        <v>32948000</v>
      </c>
      <c r="H41" s="34">
        <f>+H32+H39</f>
        <v>34760000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232633000</v>
      </c>
      <c r="G42" s="34">
        <f>+G30+G41</f>
        <v>224831000</v>
      </c>
      <c r="H42" s="34">
        <f>+H30+H41</f>
        <v>247049000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155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156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157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158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102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148281000</v>
      </c>
      <c r="G5" s="4">
        <v>160034000</v>
      </c>
      <c r="H5" s="4">
        <v>173038000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56135000</v>
      </c>
      <c r="G7" s="5">
        <f>SUM(G8:G19)</f>
        <v>59395000</v>
      </c>
      <c r="H7" s="5">
        <f>SUM(H8:H19)</f>
        <v>61865000</v>
      </c>
    </row>
    <row r="8" spans="1:8" ht="12.75">
      <c r="A8" s="25"/>
      <c r="B8" s="25"/>
      <c r="C8" s="25"/>
      <c r="D8" s="25"/>
      <c r="E8" s="30" t="s">
        <v>9</v>
      </c>
      <c r="F8" s="12">
        <v>37135000</v>
      </c>
      <c r="G8" s="12">
        <v>39075000</v>
      </c>
      <c r="H8" s="12">
        <v>41865000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19000000</v>
      </c>
      <c r="G11" s="12">
        <v>20320000</v>
      </c>
      <c r="H11" s="12">
        <v>20000000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3889000</v>
      </c>
      <c r="G20" s="4">
        <f>SUM(G21:G29)</f>
        <v>2667000</v>
      </c>
      <c r="H20" s="4">
        <f>SUM(H21:H29)</f>
        <v>2931000</v>
      </c>
    </row>
    <row r="21" spans="1:8" ht="12.75">
      <c r="A21" s="25"/>
      <c r="B21" s="25"/>
      <c r="C21" s="25"/>
      <c r="D21" s="25"/>
      <c r="E21" s="30" t="s">
        <v>22</v>
      </c>
      <c r="F21" s="21">
        <v>2235000</v>
      </c>
      <c r="G21" s="21">
        <v>2667000</v>
      </c>
      <c r="H21" s="21">
        <v>2931000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1654000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208305000</v>
      </c>
      <c r="G30" s="20">
        <f>+G5+G6+G7+G20</f>
        <v>222096000</v>
      </c>
      <c r="H30" s="20">
        <f>+H5+H6+H7+H20</f>
        <v>237834000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53778000</v>
      </c>
      <c r="G32" s="4">
        <f>SUM(G33:G38)</f>
        <v>1083000</v>
      </c>
      <c r="H32" s="4">
        <f>SUM(H33:H38)</f>
        <v>1143000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53778000</v>
      </c>
      <c r="G34" s="12">
        <v>1083000</v>
      </c>
      <c r="H34" s="12">
        <v>1143000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1800000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>
        <v>1800000</v>
      </c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55578000</v>
      </c>
      <c r="G41" s="34">
        <f>+G32+G39</f>
        <v>1083000</v>
      </c>
      <c r="H41" s="34">
        <f>+H32+H39</f>
        <v>1143000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263883000</v>
      </c>
      <c r="G42" s="34">
        <f>+G30+G41</f>
        <v>223179000</v>
      </c>
      <c r="H42" s="34">
        <f>+H30+H41</f>
        <v>238977000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155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156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157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158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103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154506000</v>
      </c>
      <c r="G5" s="4">
        <v>164433000</v>
      </c>
      <c r="H5" s="4">
        <v>175392000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39873000</v>
      </c>
      <c r="G7" s="5">
        <f>SUM(G8:G19)</f>
        <v>42428000</v>
      </c>
      <c r="H7" s="5">
        <f>SUM(H8:H19)</f>
        <v>44828000</v>
      </c>
    </row>
    <row r="8" spans="1:8" ht="12.75">
      <c r="A8" s="25"/>
      <c r="B8" s="25"/>
      <c r="C8" s="25"/>
      <c r="D8" s="25"/>
      <c r="E8" s="30" t="s">
        <v>9</v>
      </c>
      <c r="F8" s="12">
        <v>31873000</v>
      </c>
      <c r="G8" s="12">
        <v>33494000</v>
      </c>
      <c r="H8" s="12">
        <v>35828000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8000000</v>
      </c>
      <c r="G11" s="12">
        <v>8934000</v>
      </c>
      <c r="H11" s="12">
        <v>9000000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3986000</v>
      </c>
      <c r="G20" s="4">
        <f>SUM(G21:G29)</f>
        <v>1970000</v>
      </c>
      <c r="H20" s="4">
        <f>SUM(H21:H29)</f>
        <v>1970000</v>
      </c>
    </row>
    <row r="21" spans="1:8" ht="12.75">
      <c r="A21" s="25"/>
      <c r="B21" s="25"/>
      <c r="C21" s="25"/>
      <c r="D21" s="25"/>
      <c r="E21" s="30" t="s">
        <v>22</v>
      </c>
      <c r="F21" s="21">
        <v>1970000</v>
      </c>
      <c r="G21" s="21">
        <v>1970000</v>
      </c>
      <c r="H21" s="21">
        <v>1970000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2016000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198365000</v>
      </c>
      <c r="G30" s="20">
        <f>+G5+G6+G7+G20</f>
        <v>208831000</v>
      </c>
      <c r="H30" s="20">
        <f>+H5+H6+H7+H20</f>
        <v>222190000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403000</v>
      </c>
      <c r="H32" s="4">
        <f>SUM(H33:H38)</f>
        <v>425000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>
        <v>403000</v>
      </c>
      <c r="H34" s="12">
        <v>425000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0</v>
      </c>
      <c r="G41" s="34">
        <f>+G32+G39</f>
        <v>403000</v>
      </c>
      <c r="H41" s="34">
        <f>+H32+H39</f>
        <v>425000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198365000</v>
      </c>
      <c r="G42" s="34">
        <f>+G30+G41</f>
        <v>209234000</v>
      </c>
      <c r="H42" s="34">
        <f>+H30+H41</f>
        <v>222615000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155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156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157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158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104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163194000</v>
      </c>
      <c r="G5" s="4">
        <v>173557000</v>
      </c>
      <c r="H5" s="4">
        <v>185007000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48900000</v>
      </c>
      <c r="G7" s="5">
        <f>SUM(G8:G19)</f>
        <v>50463000</v>
      </c>
      <c r="H7" s="5">
        <f>SUM(H8:H19)</f>
        <v>52712000</v>
      </c>
    </row>
    <row r="8" spans="1:8" ht="12.75">
      <c r="A8" s="25"/>
      <c r="B8" s="25"/>
      <c r="C8" s="25"/>
      <c r="D8" s="25"/>
      <c r="E8" s="30" t="s">
        <v>9</v>
      </c>
      <c r="F8" s="12">
        <v>30900000</v>
      </c>
      <c r="G8" s="12">
        <v>32463000</v>
      </c>
      <c r="H8" s="12">
        <v>34712000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18000000</v>
      </c>
      <c r="G11" s="12">
        <v>18000000</v>
      </c>
      <c r="H11" s="12">
        <v>18000000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5910000</v>
      </c>
      <c r="G20" s="4">
        <f>SUM(G21:G29)</f>
        <v>1870000</v>
      </c>
      <c r="H20" s="4">
        <f>SUM(H21:H29)</f>
        <v>2134000</v>
      </c>
    </row>
    <row r="21" spans="1:8" ht="12.75">
      <c r="A21" s="25"/>
      <c r="B21" s="25"/>
      <c r="C21" s="25"/>
      <c r="D21" s="25"/>
      <c r="E21" s="30" t="s">
        <v>22</v>
      </c>
      <c r="F21" s="21">
        <v>1870000</v>
      </c>
      <c r="G21" s="21">
        <v>1870000</v>
      </c>
      <c r="H21" s="21">
        <v>2134000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4040000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218004000</v>
      </c>
      <c r="G30" s="20">
        <f>+G5+G6+G7+G20</f>
        <v>225890000</v>
      </c>
      <c r="H30" s="20">
        <f>+H5+H6+H7+H20</f>
        <v>239853000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33226000</v>
      </c>
      <c r="G32" s="4">
        <f>SUM(G33:G38)</f>
        <v>16142000</v>
      </c>
      <c r="H32" s="4">
        <f>SUM(H33:H38)</f>
        <v>17030000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33226000</v>
      </c>
      <c r="G34" s="12">
        <v>16142000</v>
      </c>
      <c r="H34" s="12">
        <v>17030000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33226000</v>
      </c>
      <c r="G41" s="34">
        <f>+G32+G39</f>
        <v>16142000</v>
      </c>
      <c r="H41" s="34">
        <f>+H32+H39</f>
        <v>17030000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251230000</v>
      </c>
      <c r="G42" s="34">
        <f>+G30+G41</f>
        <v>242032000</v>
      </c>
      <c r="H42" s="34">
        <f>+H30+H41</f>
        <v>256883000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155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156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157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158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H25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105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464560000</v>
      </c>
      <c r="G5" s="4">
        <v>502754000</v>
      </c>
      <c r="H5" s="4">
        <v>545500000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491852000</v>
      </c>
      <c r="G7" s="5">
        <f>SUM(G8:G19)</f>
        <v>480809000</v>
      </c>
      <c r="H7" s="5">
        <f>SUM(H8:H19)</f>
        <v>570834000</v>
      </c>
    </row>
    <row r="8" spans="1:8" ht="12.75">
      <c r="A8" s="25"/>
      <c r="B8" s="25"/>
      <c r="C8" s="25"/>
      <c r="D8" s="25"/>
      <c r="E8" s="30" t="s">
        <v>9</v>
      </c>
      <c r="F8" s="12">
        <v>225574000</v>
      </c>
      <c r="G8" s="12">
        <v>238887000</v>
      </c>
      <c r="H8" s="12">
        <v>258040000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>
        <v>2504000</v>
      </c>
      <c r="G13" s="21">
        <v>2648000</v>
      </c>
      <c r="H13" s="21">
        <v>2794000</v>
      </c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>
        <v>163774000</v>
      </c>
      <c r="G15" s="12">
        <v>133774000</v>
      </c>
      <c r="H15" s="12">
        <v>200000000</v>
      </c>
    </row>
    <row r="16" spans="1:8" ht="12.75">
      <c r="A16" s="25"/>
      <c r="B16" s="25"/>
      <c r="C16" s="25"/>
      <c r="D16" s="25"/>
      <c r="E16" s="30" t="s">
        <v>17</v>
      </c>
      <c r="F16" s="12">
        <v>100000000</v>
      </c>
      <c r="G16" s="12">
        <v>105500000</v>
      </c>
      <c r="H16" s="12">
        <v>110000000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16283000</v>
      </c>
      <c r="G20" s="4">
        <f>SUM(G21:G29)</f>
        <v>7200000</v>
      </c>
      <c r="H20" s="4">
        <f>SUM(H21:H29)</f>
        <v>1200000</v>
      </c>
    </row>
    <row r="21" spans="1:8" ht="12.75">
      <c r="A21" s="25"/>
      <c r="B21" s="25"/>
      <c r="C21" s="25"/>
      <c r="D21" s="25"/>
      <c r="E21" s="30" t="s">
        <v>22</v>
      </c>
      <c r="F21" s="21">
        <v>1465000</v>
      </c>
      <c r="G21" s="21">
        <v>1200000</v>
      </c>
      <c r="H21" s="21">
        <v>1200000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8818000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>
        <v>6000000</v>
      </c>
      <c r="G26" s="12">
        <v>6000000</v>
      </c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972695000</v>
      </c>
      <c r="G30" s="20">
        <f>+G5+G6+G7+G20</f>
        <v>990763000</v>
      </c>
      <c r="H30" s="20">
        <f>+H5+H6+H7+H20</f>
        <v>1117534000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0</v>
      </c>
      <c r="G41" s="34">
        <f>+G32+G39</f>
        <v>0</v>
      </c>
      <c r="H41" s="34">
        <f>+H32+H39</f>
        <v>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972695000</v>
      </c>
      <c r="G42" s="34">
        <f>+G30+G41</f>
        <v>990763000</v>
      </c>
      <c r="H42" s="34">
        <f>+H30+H41</f>
        <v>1117534000</v>
      </c>
    </row>
    <row r="43" spans="1:8" ht="12.75">
      <c r="A43" s="25"/>
      <c r="B43" s="25"/>
      <c r="C43" s="25"/>
      <c r="D43" s="25"/>
      <c r="E43" s="40"/>
      <c r="F43" s="41"/>
      <c r="G43" s="41"/>
      <c r="H43" s="41"/>
    </row>
    <row r="44" spans="1:8" ht="12.75" hidden="1">
      <c r="A44" s="25"/>
      <c r="B44" s="25"/>
      <c r="C44" s="25"/>
      <c r="D44" s="25"/>
      <c r="E44" s="3" t="s">
        <v>155</v>
      </c>
      <c r="F44" s="4"/>
      <c r="G44" s="4"/>
      <c r="H44" s="4"/>
    </row>
    <row r="45" spans="1:8" ht="12.75" customHeight="1" hidden="1">
      <c r="A45" s="25"/>
      <c r="B45" s="25"/>
      <c r="C45" s="25"/>
      <c r="D45" s="25"/>
      <c r="E45" s="3" t="s">
        <v>156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157</v>
      </c>
      <c r="F46" s="4"/>
      <c r="G46" s="4"/>
      <c r="H46" s="4"/>
    </row>
    <row r="47" spans="1:8" ht="12.75" customHeight="1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customHeight="1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customHeight="1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customHeight="1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customHeight="1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customHeight="1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158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5:8" ht="12.75" hidden="1">
      <c r="E119" s="38"/>
      <c r="F119" s="39"/>
      <c r="G119" s="39"/>
      <c r="H119" s="39"/>
    </row>
    <row r="120" spans="1:8" ht="12.75">
      <c r="A120" s="25"/>
      <c r="B120" s="25"/>
      <c r="C120" s="25"/>
      <c r="D120" s="25"/>
      <c r="E120" s="37"/>
      <c r="F120" s="37"/>
      <c r="G120" s="37"/>
      <c r="H120" s="37"/>
    </row>
    <row r="121" spans="1:8" ht="25.5">
      <c r="A121" s="25"/>
      <c r="B121" s="25"/>
      <c r="C121" s="25"/>
      <c r="D121" s="25"/>
      <c r="E121" s="26" t="s">
        <v>105</v>
      </c>
      <c r="F121" s="2" t="s">
        <v>2</v>
      </c>
      <c r="G121" s="2" t="s">
        <v>3</v>
      </c>
      <c r="H121" s="2" t="s">
        <v>4</v>
      </c>
    </row>
    <row r="122" spans="5:8" ht="12.75">
      <c r="E122" s="38" t="s">
        <v>45</v>
      </c>
      <c r="F122" s="39"/>
      <c r="G122" s="39"/>
      <c r="H122" s="39"/>
    </row>
    <row r="123" spans="5:8" ht="12.75">
      <c r="E123" s="38"/>
      <c r="F123" s="39"/>
      <c r="G123" s="39"/>
      <c r="H123" s="39"/>
    </row>
    <row r="124" spans="5:8" ht="12.75">
      <c r="E124" s="38" t="s">
        <v>46</v>
      </c>
      <c r="F124" s="39"/>
      <c r="G124" s="39"/>
      <c r="H124" s="39"/>
    </row>
    <row r="125" spans="5:8" ht="12.75">
      <c r="E125" s="1" t="s">
        <v>106</v>
      </c>
      <c r="F125" s="24">
        <v>20884000</v>
      </c>
      <c r="G125" s="24">
        <v>22643000</v>
      </c>
      <c r="H125" s="24">
        <v>24704000</v>
      </c>
    </row>
    <row r="126" spans="5:8" ht="12.75">
      <c r="E126" s="1" t="s">
        <v>107</v>
      </c>
      <c r="F126" s="24">
        <v>42392000</v>
      </c>
      <c r="G126" s="24">
        <v>46574000</v>
      </c>
      <c r="H126" s="24">
        <v>51490000</v>
      </c>
    </row>
    <row r="127" spans="5:8" ht="12.75">
      <c r="E127" s="1" t="s">
        <v>108</v>
      </c>
      <c r="F127" s="24">
        <v>58537000</v>
      </c>
      <c r="G127" s="24">
        <v>64376000</v>
      </c>
      <c r="H127" s="24">
        <v>71243000</v>
      </c>
    </row>
    <row r="128" spans="5:8" ht="12.75">
      <c r="E128" s="1" t="s">
        <v>109</v>
      </c>
      <c r="F128" s="24">
        <v>41330000</v>
      </c>
      <c r="G128" s="24">
        <v>44811000</v>
      </c>
      <c r="H128" s="24">
        <v>48890000</v>
      </c>
    </row>
    <row r="129" spans="5:8" ht="12.75">
      <c r="E129" s="1" t="s">
        <v>110</v>
      </c>
      <c r="F129" s="24">
        <v>41770000</v>
      </c>
      <c r="G129" s="24">
        <v>45249000</v>
      </c>
      <c r="H129" s="24">
        <v>49326000</v>
      </c>
    </row>
    <row r="130" spans="5:8" ht="12.75">
      <c r="E130" s="38"/>
      <c r="F130" s="39"/>
      <c r="G130" s="39"/>
      <c r="H130" s="39"/>
    </row>
    <row r="131" spans="5:8" ht="12.75">
      <c r="E131" s="38" t="s">
        <v>53</v>
      </c>
      <c r="F131" s="39"/>
      <c r="G131" s="39"/>
      <c r="H131" s="39"/>
    </row>
    <row r="132" spans="5:8" ht="12.75">
      <c r="E132" s="1" t="s">
        <v>106</v>
      </c>
      <c r="F132" s="24">
        <v>15689000</v>
      </c>
      <c r="G132" s="24">
        <v>16709000</v>
      </c>
      <c r="H132" s="24">
        <v>17785000</v>
      </c>
    </row>
    <row r="133" spans="5:8" ht="12.75">
      <c r="E133" s="1" t="s">
        <v>107</v>
      </c>
      <c r="F133" s="24">
        <v>31848000</v>
      </c>
      <c r="G133" s="24">
        <v>34368000</v>
      </c>
      <c r="H133" s="24">
        <v>37069000</v>
      </c>
    </row>
    <row r="134" spans="5:8" ht="12.75">
      <c r="E134" s="1" t="s">
        <v>108</v>
      </c>
      <c r="F134" s="24">
        <v>43976000</v>
      </c>
      <c r="G134" s="24">
        <v>47505000</v>
      </c>
      <c r="H134" s="24">
        <v>51290000</v>
      </c>
    </row>
    <row r="135" spans="5:8" ht="12.75">
      <c r="E135" s="1" t="s">
        <v>109</v>
      </c>
      <c r="F135" s="24">
        <v>31049000</v>
      </c>
      <c r="G135" s="24">
        <v>33067000</v>
      </c>
      <c r="H135" s="24">
        <v>35197000</v>
      </c>
    </row>
    <row r="136" spans="5:8" ht="12.75">
      <c r="E136" s="1" t="s">
        <v>110</v>
      </c>
      <c r="F136" s="24">
        <v>31380000</v>
      </c>
      <c r="G136" s="24">
        <v>33390000</v>
      </c>
      <c r="H136" s="24">
        <v>35511000</v>
      </c>
    </row>
    <row r="137" spans="5:8" ht="12.75">
      <c r="E137" s="38"/>
      <c r="F137" s="39"/>
      <c r="G137" s="39"/>
      <c r="H137" s="39"/>
    </row>
    <row r="138" spans="5:8" ht="12.75">
      <c r="E138" s="38" t="s">
        <v>54</v>
      </c>
      <c r="F138" s="39"/>
      <c r="G138" s="39"/>
      <c r="H138" s="39"/>
    </row>
    <row r="139" spans="5:8" ht="12.75">
      <c r="E139" s="1" t="s">
        <v>106</v>
      </c>
      <c r="F139" s="24"/>
      <c r="G139" s="24"/>
      <c r="H139" s="24"/>
    </row>
    <row r="140" spans="5:8" ht="12.75">
      <c r="E140" s="1" t="s">
        <v>107</v>
      </c>
      <c r="F140" s="24"/>
      <c r="G140" s="24"/>
      <c r="H140" s="24"/>
    </row>
    <row r="141" spans="5:8" ht="12.75">
      <c r="E141" s="1" t="s">
        <v>108</v>
      </c>
      <c r="F141" s="24"/>
      <c r="G141" s="24"/>
      <c r="H141" s="24"/>
    </row>
    <row r="142" spans="5:8" ht="12.75">
      <c r="E142" s="1" t="s">
        <v>109</v>
      </c>
      <c r="F142" s="24"/>
      <c r="G142" s="24"/>
      <c r="H142" s="24"/>
    </row>
    <row r="143" spans="5:8" ht="12.75">
      <c r="E143" s="1" t="s">
        <v>110</v>
      </c>
      <c r="F143" s="24"/>
      <c r="G143" s="24"/>
      <c r="H143" s="24"/>
    </row>
    <row r="144" spans="5:8" ht="12.75">
      <c r="E144" s="38"/>
      <c r="F144" s="39"/>
      <c r="G144" s="39"/>
      <c r="H144" s="39"/>
    </row>
    <row r="145" spans="5:8" ht="12.75">
      <c r="E145" s="38"/>
      <c r="F145" s="39"/>
      <c r="G145" s="39"/>
      <c r="H145" s="39"/>
    </row>
    <row r="146" spans="5:8" ht="12.75">
      <c r="E146" s="38" t="s">
        <v>55</v>
      </c>
      <c r="F146" s="39"/>
      <c r="G146" s="39"/>
      <c r="H146" s="39"/>
    </row>
    <row r="147" spans="5:8" ht="12.75">
      <c r="E147" s="38"/>
      <c r="F147" s="39"/>
      <c r="G147" s="39"/>
      <c r="H147" s="39"/>
    </row>
    <row r="148" spans="5:8" ht="12.75">
      <c r="E148" s="1" t="s">
        <v>106</v>
      </c>
      <c r="F148" s="24">
        <v>15328000</v>
      </c>
      <c r="G148" s="24">
        <v>16253000</v>
      </c>
      <c r="H148" s="24">
        <v>15328000</v>
      </c>
    </row>
    <row r="149" spans="5:8" ht="12.75">
      <c r="E149" s="1" t="s">
        <v>107</v>
      </c>
      <c r="F149" s="24">
        <v>43815000</v>
      </c>
      <c r="G149" s="24">
        <v>46460000</v>
      </c>
      <c r="H149" s="24">
        <v>43815000</v>
      </c>
    </row>
    <row r="150" spans="5:8" ht="12.75">
      <c r="E150" s="1" t="s">
        <v>108</v>
      </c>
      <c r="F150" s="24">
        <v>47026000</v>
      </c>
      <c r="G150" s="24">
        <v>49864000</v>
      </c>
      <c r="H150" s="24">
        <v>47026000</v>
      </c>
    </row>
    <row r="151" spans="5:8" ht="12.75">
      <c r="E151" s="1" t="s">
        <v>109</v>
      </c>
      <c r="F151" s="24">
        <v>68794000</v>
      </c>
      <c r="G151" s="24">
        <v>72946000</v>
      </c>
      <c r="H151" s="24">
        <v>68794000</v>
      </c>
    </row>
    <row r="152" spans="5:8" ht="12.75">
      <c r="E152" s="1" t="s">
        <v>110</v>
      </c>
      <c r="F152" s="24">
        <v>45611000</v>
      </c>
      <c r="G152" s="24">
        <v>48364000</v>
      </c>
      <c r="H152" s="24">
        <v>45611000</v>
      </c>
    </row>
    <row r="153" spans="5:8" ht="12.75">
      <c r="E153" s="38"/>
      <c r="F153" s="39"/>
      <c r="G153" s="39"/>
      <c r="H153" s="39"/>
    </row>
    <row r="154" spans="5:8" ht="12.75">
      <c r="E154" s="38"/>
      <c r="F154" s="39"/>
      <c r="G154" s="39"/>
      <c r="H154" s="39"/>
    </row>
    <row r="155" spans="5:8" ht="12.75">
      <c r="E155" s="38" t="s">
        <v>111</v>
      </c>
      <c r="F155" s="39"/>
      <c r="G155" s="39"/>
      <c r="H155" s="39"/>
    </row>
    <row r="156" spans="5:8" ht="12.75">
      <c r="E156" s="38"/>
      <c r="F156" s="39"/>
      <c r="G156" s="39"/>
      <c r="H156" s="39"/>
    </row>
    <row r="157" spans="5:8" ht="12.75">
      <c r="E157" s="1" t="s">
        <v>106</v>
      </c>
      <c r="F157" s="24"/>
      <c r="G157" s="24"/>
      <c r="H157" s="24"/>
    </row>
    <row r="158" spans="5:8" ht="12.75">
      <c r="E158" s="1" t="s">
        <v>107</v>
      </c>
      <c r="F158" s="24"/>
      <c r="G158" s="24"/>
      <c r="H158" s="24"/>
    </row>
    <row r="159" spans="5:8" ht="12.75">
      <c r="E159" s="1" t="s">
        <v>108</v>
      </c>
      <c r="F159" s="24"/>
      <c r="G159" s="24"/>
      <c r="H159" s="24"/>
    </row>
    <row r="160" spans="5:8" ht="12.75">
      <c r="E160" s="1" t="s">
        <v>109</v>
      </c>
      <c r="F160" s="24"/>
      <c r="G160" s="24"/>
      <c r="H160" s="24"/>
    </row>
    <row r="161" spans="5:8" ht="12.75">
      <c r="E161" s="1" t="s">
        <v>110</v>
      </c>
      <c r="F161" s="24"/>
      <c r="G161" s="24"/>
      <c r="H161" s="24"/>
    </row>
    <row r="162" spans="5:8" ht="12.75">
      <c r="E162" s="38"/>
      <c r="F162" s="39"/>
      <c r="G162" s="39"/>
      <c r="H162" s="39"/>
    </row>
    <row r="163" spans="5:8" ht="12.75">
      <c r="E163" s="38"/>
      <c r="F163" s="39"/>
      <c r="G163" s="39"/>
      <c r="H163" s="39"/>
    </row>
    <row r="164" spans="5:8" ht="12.75">
      <c r="E164" s="38" t="s">
        <v>56</v>
      </c>
      <c r="F164" s="39"/>
      <c r="G164" s="39"/>
      <c r="H164" s="39"/>
    </row>
    <row r="165" spans="5:8" ht="12.75">
      <c r="E165" s="38"/>
      <c r="F165" s="39"/>
      <c r="G165" s="39"/>
      <c r="H165" s="39"/>
    </row>
    <row r="166" spans="5:8" ht="12.75">
      <c r="E166" s="1" t="s">
        <v>106</v>
      </c>
      <c r="F166" s="24">
        <v>10000000</v>
      </c>
      <c r="G166" s="24">
        <v>15000000</v>
      </c>
      <c r="H166" s="24">
        <v>17000000</v>
      </c>
    </row>
    <row r="167" spans="5:8" ht="12.75">
      <c r="E167" s="1" t="s">
        <v>107</v>
      </c>
      <c r="F167" s="24">
        <v>18000000</v>
      </c>
      <c r="G167" s="24">
        <v>17500000</v>
      </c>
      <c r="H167" s="24">
        <v>21000000</v>
      </c>
    </row>
    <row r="168" spans="5:8" ht="12.75">
      <c r="E168" s="1" t="s">
        <v>108</v>
      </c>
      <c r="F168" s="24">
        <v>21000000</v>
      </c>
      <c r="G168" s="24">
        <v>18000000</v>
      </c>
      <c r="H168" s="24">
        <v>21000000</v>
      </c>
    </row>
    <row r="169" spans="5:8" ht="12.75">
      <c r="E169" s="1" t="s">
        <v>109</v>
      </c>
      <c r="F169" s="24">
        <v>29000000</v>
      </c>
      <c r="G169" s="24">
        <v>30000000</v>
      </c>
      <c r="H169" s="24">
        <v>29000000</v>
      </c>
    </row>
    <row r="170" spans="5:8" ht="12.75">
      <c r="E170" s="1" t="s">
        <v>110</v>
      </c>
      <c r="F170" s="24">
        <v>22000000</v>
      </c>
      <c r="G170" s="24">
        <v>25000000</v>
      </c>
      <c r="H170" s="24">
        <v>22000000</v>
      </c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  <row r="251" spans="6:8" ht="12.75">
      <c r="F251" s="23"/>
      <c r="G251" s="23"/>
      <c r="H251" s="23"/>
    </row>
    <row r="252" spans="6:8" ht="12.75">
      <c r="F252" s="23"/>
      <c r="G252" s="23"/>
      <c r="H252" s="23"/>
    </row>
  </sheetData>
  <sheetProtection/>
  <mergeCells count="24">
    <mergeCell ref="E1:H1"/>
    <mergeCell ref="E2:H2"/>
    <mergeCell ref="E43:H43"/>
    <mergeCell ref="E119:H119"/>
    <mergeCell ref="E122:H122"/>
    <mergeCell ref="E123:H123"/>
    <mergeCell ref="E154:H154"/>
    <mergeCell ref="E155:H155"/>
    <mergeCell ref="E124:H124"/>
    <mergeCell ref="E130:H130"/>
    <mergeCell ref="E131:H131"/>
    <mergeCell ref="E137:H137"/>
    <mergeCell ref="E138:H138"/>
    <mergeCell ref="E144:H144"/>
    <mergeCell ref="E156:H156"/>
    <mergeCell ref="E162:H162"/>
    <mergeCell ref="E163:H163"/>
    <mergeCell ref="E164:H164"/>
    <mergeCell ref="E165:H165"/>
    <mergeCell ref="E120:H120"/>
    <mergeCell ref="E145:H145"/>
    <mergeCell ref="E146:H146"/>
    <mergeCell ref="E147:H147"/>
    <mergeCell ref="E153:H153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112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166017000</v>
      </c>
      <c r="G5" s="4">
        <v>179115000</v>
      </c>
      <c r="H5" s="4">
        <v>193659000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53918000</v>
      </c>
      <c r="G7" s="5">
        <f>SUM(G8:G19)</f>
        <v>58004000</v>
      </c>
      <c r="H7" s="5">
        <f>SUM(H8:H19)</f>
        <v>59321000</v>
      </c>
    </row>
    <row r="8" spans="1:8" ht="12.75">
      <c r="A8" s="25"/>
      <c r="B8" s="25"/>
      <c r="C8" s="25"/>
      <c r="D8" s="25"/>
      <c r="E8" s="30" t="s">
        <v>9</v>
      </c>
      <c r="F8" s="12">
        <v>34918000</v>
      </c>
      <c r="G8" s="12">
        <v>36724000</v>
      </c>
      <c r="H8" s="12">
        <v>39321000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19000000</v>
      </c>
      <c r="G11" s="12">
        <v>21280000</v>
      </c>
      <c r="H11" s="12">
        <v>20000000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5425000</v>
      </c>
      <c r="G20" s="4">
        <f>SUM(G21:G29)</f>
        <v>1900000</v>
      </c>
      <c r="H20" s="4">
        <f>SUM(H21:H29)</f>
        <v>1900000</v>
      </c>
    </row>
    <row r="21" spans="1:8" ht="12.75">
      <c r="A21" s="25"/>
      <c r="B21" s="25"/>
      <c r="C21" s="25"/>
      <c r="D21" s="25"/>
      <c r="E21" s="30" t="s">
        <v>22</v>
      </c>
      <c r="F21" s="21">
        <v>1900000</v>
      </c>
      <c r="G21" s="21">
        <v>1900000</v>
      </c>
      <c r="H21" s="21">
        <v>1900000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3525000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225360000</v>
      </c>
      <c r="G30" s="20">
        <f>+G5+G6+G7+G20</f>
        <v>239019000</v>
      </c>
      <c r="H30" s="20">
        <f>+H5+H6+H7+H20</f>
        <v>254880000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213941000</v>
      </c>
      <c r="G32" s="4">
        <f>SUM(G33:G38)</f>
        <v>66588000</v>
      </c>
      <c r="H32" s="4">
        <f>SUM(H33:H38)</f>
        <v>112450000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213941000</v>
      </c>
      <c r="G34" s="12">
        <v>66588000</v>
      </c>
      <c r="H34" s="12">
        <v>112450000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213941000</v>
      </c>
      <c r="G41" s="34">
        <f>+G32+G39</f>
        <v>66588000</v>
      </c>
      <c r="H41" s="34">
        <f>+H32+H39</f>
        <v>112450000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439301000</v>
      </c>
      <c r="G42" s="34">
        <f>+G30+G41</f>
        <v>305607000</v>
      </c>
      <c r="H42" s="34">
        <f>+H30+H41</f>
        <v>367330000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155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156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157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158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113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181990000</v>
      </c>
      <c r="G5" s="4">
        <v>195100000</v>
      </c>
      <c r="H5" s="4">
        <v>209604000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37394000</v>
      </c>
      <c r="G7" s="5">
        <f>SUM(G8:G19)</f>
        <v>39349000</v>
      </c>
      <c r="H7" s="5">
        <f>SUM(H8:H19)</f>
        <v>42161000</v>
      </c>
    </row>
    <row r="8" spans="1:8" ht="12.75">
      <c r="A8" s="25"/>
      <c r="B8" s="25"/>
      <c r="C8" s="25"/>
      <c r="D8" s="25"/>
      <c r="E8" s="30" t="s">
        <v>9</v>
      </c>
      <c r="F8" s="12">
        <v>37394000</v>
      </c>
      <c r="G8" s="12">
        <v>39349000</v>
      </c>
      <c r="H8" s="12">
        <v>42161000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5652000</v>
      </c>
      <c r="G20" s="4">
        <f>SUM(G21:G29)</f>
        <v>2867000</v>
      </c>
      <c r="H20" s="4">
        <f>SUM(H21:H29)</f>
        <v>3131000</v>
      </c>
    </row>
    <row r="21" spans="1:8" ht="12.75">
      <c r="A21" s="25"/>
      <c r="B21" s="25"/>
      <c r="C21" s="25"/>
      <c r="D21" s="25"/>
      <c r="E21" s="30" t="s">
        <v>22</v>
      </c>
      <c r="F21" s="21">
        <v>2435000</v>
      </c>
      <c r="G21" s="21">
        <v>2867000</v>
      </c>
      <c r="H21" s="21">
        <v>3131000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3217000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225036000</v>
      </c>
      <c r="G30" s="20">
        <f>+G5+G6+G7+G20</f>
        <v>237316000</v>
      </c>
      <c r="H30" s="20">
        <f>+H5+H6+H7+H20</f>
        <v>254896000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77613000</v>
      </c>
      <c r="G32" s="4">
        <f>SUM(G33:G38)</f>
        <v>102503000</v>
      </c>
      <c r="H32" s="4">
        <f>SUM(H33:H38)</f>
        <v>150341000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77613000</v>
      </c>
      <c r="G34" s="12">
        <v>102503000</v>
      </c>
      <c r="H34" s="12">
        <v>150341000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77613000</v>
      </c>
      <c r="G41" s="34">
        <f>+G32+G39</f>
        <v>102503000</v>
      </c>
      <c r="H41" s="34">
        <f>+H32+H39</f>
        <v>150341000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302649000</v>
      </c>
      <c r="G42" s="34">
        <f>+G30+G41</f>
        <v>339819000</v>
      </c>
      <c r="H42" s="34">
        <f>+H30+H41</f>
        <v>405237000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155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156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157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158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114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164301000</v>
      </c>
      <c r="G5" s="4">
        <v>178128000</v>
      </c>
      <c r="H5" s="4">
        <v>193564000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48750000</v>
      </c>
      <c r="G7" s="5">
        <f>SUM(G8:G19)</f>
        <v>51364000</v>
      </c>
      <c r="H7" s="5">
        <f>SUM(H8:H19)</f>
        <v>53687000</v>
      </c>
    </row>
    <row r="8" spans="1:8" ht="12.75">
      <c r="A8" s="25"/>
      <c r="B8" s="25"/>
      <c r="C8" s="25"/>
      <c r="D8" s="25"/>
      <c r="E8" s="30" t="s">
        <v>9</v>
      </c>
      <c r="F8" s="12">
        <v>31750000</v>
      </c>
      <c r="G8" s="12">
        <v>33364000</v>
      </c>
      <c r="H8" s="12">
        <v>35687000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17000000</v>
      </c>
      <c r="G11" s="12">
        <v>18000000</v>
      </c>
      <c r="H11" s="12">
        <v>18000000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4118000</v>
      </c>
      <c r="G20" s="4">
        <f>SUM(G21:G29)</f>
        <v>1970000</v>
      </c>
      <c r="H20" s="4">
        <f>SUM(H21:H29)</f>
        <v>1970000</v>
      </c>
    </row>
    <row r="21" spans="1:8" ht="12.75">
      <c r="A21" s="25"/>
      <c r="B21" s="25"/>
      <c r="C21" s="25"/>
      <c r="D21" s="25"/>
      <c r="E21" s="30" t="s">
        <v>22</v>
      </c>
      <c r="F21" s="21">
        <v>1970000</v>
      </c>
      <c r="G21" s="21">
        <v>1970000</v>
      </c>
      <c r="H21" s="21">
        <v>1970000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2148000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217169000</v>
      </c>
      <c r="G30" s="20">
        <f>+G5+G6+G7+G20</f>
        <v>231462000</v>
      </c>
      <c r="H30" s="20">
        <f>+H5+H6+H7+H20</f>
        <v>249221000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45849000</v>
      </c>
      <c r="G32" s="4">
        <f>SUM(G33:G38)</f>
        <v>35455000</v>
      </c>
      <c r="H32" s="4">
        <f>SUM(H33:H38)</f>
        <v>42274000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45849000</v>
      </c>
      <c r="G34" s="12">
        <v>35455000</v>
      </c>
      <c r="H34" s="12">
        <v>42274000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45849000</v>
      </c>
      <c r="G41" s="34">
        <f>+G32+G39</f>
        <v>35455000</v>
      </c>
      <c r="H41" s="34">
        <f>+H32+H39</f>
        <v>42274000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263018000</v>
      </c>
      <c r="G42" s="34">
        <f>+G30+G41</f>
        <v>266917000</v>
      </c>
      <c r="H42" s="34">
        <f>+H30+H41</f>
        <v>291495000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155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156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157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158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115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107783000</v>
      </c>
      <c r="G5" s="4">
        <v>116117000</v>
      </c>
      <c r="H5" s="4">
        <v>125369000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37357000</v>
      </c>
      <c r="G7" s="5">
        <f>SUM(G8:G19)</f>
        <v>39129000</v>
      </c>
      <c r="H7" s="5">
        <f>SUM(H8:H19)</f>
        <v>41764000</v>
      </c>
    </row>
    <row r="8" spans="1:8" ht="12.75">
      <c r="A8" s="25"/>
      <c r="B8" s="25"/>
      <c r="C8" s="25"/>
      <c r="D8" s="25"/>
      <c r="E8" s="30" t="s">
        <v>9</v>
      </c>
      <c r="F8" s="12">
        <v>21357000</v>
      </c>
      <c r="G8" s="12">
        <v>22344000</v>
      </c>
      <c r="H8" s="12">
        <v>23764000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16000000</v>
      </c>
      <c r="G11" s="12">
        <v>16785000</v>
      </c>
      <c r="H11" s="12">
        <v>18000000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5506000</v>
      </c>
      <c r="G20" s="4">
        <f>SUM(G21:G29)</f>
        <v>2500000</v>
      </c>
      <c r="H20" s="4">
        <f>SUM(H21:H29)</f>
        <v>2764000</v>
      </c>
    </row>
    <row r="21" spans="1:8" ht="12.75">
      <c r="A21" s="25"/>
      <c r="B21" s="25"/>
      <c r="C21" s="25"/>
      <c r="D21" s="25"/>
      <c r="E21" s="30" t="s">
        <v>22</v>
      </c>
      <c r="F21" s="21">
        <v>3000000</v>
      </c>
      <c r="G21" s="21">
        <v>2500000</v>
      </c>
      <c r="H21" s="21">
        <v>2764000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2506000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150646000</v>
      </c>
      <c r="G30" s="20">
        <f>+G5+G6+G7+G20</f>
        <v>157746000</v>
      </c>
      <c r="H30" s="20">
        <f>+H5+H6+H7+H20</f>
        <v>169897000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30343000</v>
      </c>
      <c r="G32" s="4">
        <f>SUM(G33:G38)</f>
        <v>29145000</v>
      </c>
      <c r="H32" s="4">
        <f>SUM(H33:H38)</f>
        <v>30748000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30343000</v>
      </c>
      <c r="G34" s="12">
        <v>29145000</v>
      </c>
      <c r="H34" s="12">
        <v>30748000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30343000</v>
      </c>
      <c r="G41" s="34">
        <f>+G32+G39</f>
        <v>29145000</v>
      </c>
      <c r="H41" s="34">
        <f>+H32+H39</f>
        <v>30748000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180989000</v>
      </c>
      <c r="G42" s="34">
        <f>+G30+G41</f>
        <v>186891000</v>
      </c>
      <c r="H42" s="34">
        <f>+H30+H41</f>
        <v>200645000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155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156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157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158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H25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116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412178000</v>
      </c>
      <c r="G5" s="4">
        <v>449897000</v>
      </c>
      <c r="H5" s="4">
        <v>492392000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297739000</v>
      </c>
      <c r="G7" s="5">
        <f>SUM(G8:G19)</f>
        <v>314970000</v>
      </c>
      <c r="H7" s="5">
        <f>SUM(H8:H19)</f>
        <v>338963000</v>
      </c>
    </row>
    <row r="8" spans="1:8" ht="12.75">
      <c r="A8" s="25"/>
      <c r="B8" s="25"/>
      <c r="C8" s="25"/>
      <c r="D8" s="25"/>
      <c r="E8" s="30" t="s">
        <v>9</v>
      </c>
      <c r="F8" s="12">
        <v>214959000</v>
      </c>
      <c r="G8" s="12">
        <v>227631000</v>
      </c>
      <c r="H8" s="12">
        <v>245862000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>
        <v>2780000</v>
      </c>
      <c r="G13" s="21">
        <v>2939000</v>
      </c>
      <c r="H13" s="21">
        <v>3101000</v>
      </c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>
        <v>80000000</v>
      </c>
      <c r="G16" s="12">
        <v>84400000</v>
      </c>
      <c r="H16" s="12">
        <v>90000000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6139000</v>
      </c>
      <c r="G20" s="4">
        <f>SUM(G21:G29)</f>
        <v>1897000</v>
      </c>
      <c r="H20" s="4">
        <f>SUM(H21:H29)</f>
        <v>2161000</v>
      </c>
    </row>
    <row r="21" spans="1:8" ht="12.75">
      <c r="A21" s="25"/>
      <c r="B21" s="25"/>
      <c r="C21" s="25"/>
      <c r="D21" s="25"/>
      <c r="E21" s="30" t="s">
        <v>22</v>
      </c>
      <c r="F21" s="21">
        <v>1465000</v>
      </c>
      <c r="G21" s="21">
        <v>1897000</v>
      </c>
      <c r="H21" s="21">
        <v>2161000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4674000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716056000</v>
      </c>
      <c r="G30" s="20">
        <f>+G5+G6+G7+G20</f>
        <v>766764000</v>
      </c>
      <c r="H30" s="20">
        <f>+H5+H6+H7+H20</f>
        <v>833516000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3600000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>
        <v>3600000</v>
      </c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3600000</v>
      </c>
      <c r="G41" s="34">
        <f>+G32+G39</f>
        <v>0</v>
      </c>
      <c r="H41" s="34">
        <f>+H32+H39</f>
        <v>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719656000</v>
      </c>
      <c r="G42" s="34">
        <f>+G30+G41</f>
        <v>766764000</v>
      </c>
      <c r="H42" s="34">
        <f>+H30+H41</f>
        <v>833516000</v>
      </c>
    </row>
    <row r="43" spans="1:8" ht="12.75">
      <c r="A43" s="25"/>
      <c r="B43" s="25"/>
      <c r="C43" s="25"/>
      <c r="D43" s="25"/>
      <c r="E43" s="40"/>
      <c r="F43" s="41"/>
      <c r="G43" s="41"/>
      <c r="H43" s="41"/>
    </row>
    <row r="44" spans="1:8" ht="12.75" hidden="1">
      <c r="A44" s="25"/>
      <c r="B44" s="25"/>
      <c r="C44" s="25"/>
      <c r="D44" s="25"/>
      <c r="E44" s="3" t="s">
        <v>155</v>
      </c>
      <c r="F44" s="4"/>
      <c r="G44" s="4"/>
      <c r="H44" s="4"/>
    </row>
    <row r="45" spans="1:8" ht="12.75" customHeight="1" hidden="1">
      <c r="A45" s="25"/>
      <c r="B45" s="25"/>
      <c r="C45" s="25"/>
      <c r="D45" s="25"/>
      <c r="E45" s="3" t="s">
        <v>156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157</v>
      </c>
      <c r="F46" s="4"/>
      <c r="G46" s="4"/>
      <c r="H46" s="4"/>
    </row>
    <row r="47" spans="1:8" ht="12.75" customHeight="1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customHeight="1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customHeight="1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customHeight="1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customHeight="1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158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5:8" ht="12.75" hidden="1">
      <c r="E119" s="38"/>
      <c r="F119" s="39"/>
      <c r="G119" s="39"/>
      <c r="H119" s="39"/>
    </row>
    <row r="120" spans="1:8" ht="12.75">
      <c r="A120" s="25"/>
      <c r="B120" s="25"/>
      <c r="C120" s="25"/>
      <c r="D120" s="25"/>
      <c r="E120" s="37"/>
      <c r="F120" s="37"/>
      <c r="G120" s="37"/>
      <c r="H120" s="37"/>
    </row>
    <row r="121" spans="1:8" ht="25.5">
      <c r="A121" s="25"/>
      <c r="B121" s="25"/>
      <c r="C121" s="25"/>
      <c r="D121" s="25"/>
      <c r="E121" s="26" t="s">
        <v>116</v>
      </c>
      <c r="F121" s="2" t="s">
        <v>2</v>
      </c>
      <c r="G121" s="2" t="s">
        <v>3</v>
      </c>
      <c r="H121" s="2" t="s">
        <v>4</v>
      </c>
    </row>
    <row r="122" spans="5:8" ht="12.75">
      <c r="E122" s="38" t="s">
        <v>45</v>
      </c>
      <c r="F122" s="39"/>
      <c r="G122" s="39"/>
      <c r="H122" s="39"/>
    </row>
    <row r="123" spans="5:8" ht="12.75">
      <c r="E123" s="38"/>
      <c r="F123" s="39"/>
      <c r="G123" s="39"/>
      <c r="H123" s="39"/>
    </row>
    <row r="124" spans="5:8" ht="12.75">
      <c r="E124" s="38" t="s">
        <v>46</v>
      </c>
      <c r="F124" s="39"/>
      <c r="G124" s="39"/>
      <c r="H124" s="39"/>
    </row>
    <row r="125" spans="5:8" ht="12.75">
      <c r="E125" s="1" t="s">
        <v>117</v>
      </c>
      <c r="F125" s="24">
        <v>51512000</v>
      </c>
      <c r="G125" s="24">
        <v>56850000</v>
      </c>
      <c r="H125" s="24">
        <v>63136000</v>
      </c>
    </row>
    <row r="126" spans="5:8" ht="12.75">
      <c r="E126" s="1" t="s">
        <v>118</v>
      </c>
      <c r="F126" s="24">
        <v>54829000</v>
      </c>
      <c r="G126" s="24">
        <v>60009000</v>
      </c>
      <c r="H126" s="24">
        <v>66089000</v>
      </c>
    </row>
    <row r="127" spans="5:8" ht="12.75">
      <c r="E127" s="1" t="s">
        <v>119</v>
      </c>
      <c r="F127" s="24"/>
      <c r="G127" s="24"/>
      <c r="H127" s="24"/>
    </row>
    <row r="128" spans="5:8" ht="12.75">
      <c r="E128" s="1" t="s">
        <v>120</v>
      </c>
      <c r="F128" s="24"/>
      <c r="G128" s="24"/>
      <c r="H128" s="24"/>
    </row>
    <row r="129" spans="5:8" ht="12.75">
      <c r="E129" s="1" t="s">
        <v>121</v>
      </c>
      <c r="F129" s="24">
        <v>48002000</v>
      </c>
      <c r="G129" s="24">
        <v>53376000</v>
      </c>
      <c r="H129" s="24">
        <v>59723000</v>
      </c>
    </row>
    <row r="130" spans="5:8" ht="12.75">
      <c r="E130" s="1" t="s">
        <v>122</v>
      </c>
      <c r="F130" s="24">
        <v>29972000</v>
      </c>
      <c r="G130" s="24">
        <v>33074000</v>
      </c>
      <c r="H130" s="24">
        <v>36727000</v>
      </c>
    </row>
    <row r="131" spans="5:8" ht="12.75">
      <c r="E131" s="38"/>
      <c r="F131" s="39"/>
      <c r="G131" s="39"/>
      <c r="H131" s="39"/>
    </row>
    <row r="132" spans="5:8" ht="12.75">
      <c r="E132" s="38" t="s">
        <v>53</v>
      </c>
      <c r="F132" s="39"/>
      <c r="G132" s="39"/>
      <c r="H132" s="39"/>
    </row>
    <row r="133" spans="5:8" ht="12.75">
      <c r="E133" s="1" t="s">
        <v>117</v>
      </c>
      <c r="F133" s="24">
        <v>38699000</v>
      </c>
      <c r="G133" s="24">
        <v>41951000</v>
      </c>
      <c r="H133" s="24">
        <v>45453000</v>
      </c>
    </row>
    <row r="134" spans="5:8" ht="12.75">
      <c r="E134" s="1" t="s">
        <v>118</v>
      </c>
      <c r="F134" s="24">
        <v>41191000</v>
      </c>
      <c r="G134" s="24">
        <v>44282000</v>
      </c>
      <c r="H134" s="24">
        <v>47580000</v>
      </c>
    </row>
    <row r="135" spans="5:8" ht="12.75">
      <c r="E135" s="1" t="s">
        <v>119</v>
      </c>
      <c r="F135" s="24"/>
      <c r="G135" s="24"/>
      <c r="H135" s="24"/>
    </row>
    <row r="136" spans="5:8" ht="12.75">
      <c r="E136" s="1" t="s">
        <v>120</v>
      </c>
      <c r="F136" s="24"/>
      <c r="G136" s="24"/>
      <c r="H136" s="24"/>
    </row>
    <row r="137" spans="5:8" ht="12.75">
      <c r="E137" s="1" t="s">
        <v>121</v>
      </c>
      <c r="F137" s="24">
        <v>36062000</v>
      </c>
      <c r="G137" s="24">
        <v>39387000</v>
      </c>
      <c r="H137" s="24">
        <v>42996000</v>
      </c>
    </row>
    <row r="138" spans="5:8" ht="12.75">
      <c r="E138" s="1" t="s">
        <v>122</v>
      </c>
      <c r="F138" s="24">
        <v>22517000</v>
      </c>
      <c r="G138" s="24">
        <v>24406000</v>
      </c>
      <c r="H138" s="24">
        <v>26441000</v>
      </c>
    </row>
    <row r="139" spans="5:8" ht="12.75">
      <c r="E139" s="38"/>
      <c r="F139" s="39"/>
      <c r="G139" s="39"/>
      <c r="H139" s="39"/>
    </row>
    <row r="140" spans="5:8" ht="12.75">
      <c r="E140" s="38" t="s">
        <v>54</v>
      </c>
      <c r="F140" s="39"/>
      <c r="G140" s="39"/>
      <c r="H140" s="39"/>
    </row>
    <row r="141" spans="5:8" ht="12.75">
      <c r="E141" s="1" t="s">
        <v>117</v>
      </c>
      <c r="F141" s="24"/>
      <c r="G141" s="24"/>
      <c r="H141" s="24"/>
    </row>
    <row r="142" spans="5:8" ht="12.75">
      <c r="E142" s="1" t="s">
        <v>118</v>
      </c>
      <c r="F142" s="24"/>
      <c r="G142" s="24"/>
      <c r="H142" s="24"/>
    </row>
    <row r="143" spans="5:8" ht="12.75">
      <c r="E143" s="1" t="s">
        <v>119</v>
      </c>
      <c r="F143" s="24"/>
      <c r="G143" s="24"/>
      <c r="H143" s="24"/>
    </row>
    <row r="144" spans="5:8" ht="12.75">
      <c r="E144" s="1" t="s">
        <v>120</v>
      </c>
      <c r="F144" s="24"/>
      <c r="G144" s="24"/>
      <c r="H144" s="24"/>
    </row>
    <row r="145" spans="5:8" ht="12.75">
      <c r="E145" s="1" t="s">
        <v>121</v>
      </c>
      <c r="F145" s="24"/>
      <c r="G145" s="24"/>
      <c r="H145" s="24"/>
    </row>
    <row r="146" spans="5:8" ht="12.75">
      <c r="E146" s="1" t="s">
        <v>122</v>
      </c>
      <c r="F146" s="24"/>
      <c r="G146" s="24"/>
      <c r="H146" s="24"/>
    </row>
    <row r="147" spans="5:8" ht="12.75">
      <c r="E147" s="38"/>
      <c r="F147" s="39"/>
      <c r="G147" s="39"/>
      <c r="H147" s="39"/>
    </row>
    <row r="148" spans="5:8" ht="12.75">
      <c r="E148" s="38"/>
      <c r="F148" s="39"/>
      <c r="G148" s="39"/>
      <c r="H148" s="39"/>
    </row>
    <row r="149" spans="5:8" ht="12.75">
      <c r="E149" s="38" t="s">
        <v>55</v>
      </c>
      <c r="F149" s="39"/>
      <c r="G149" s="39"/>
      <c r="H149" s="39"/>
    </row>
    <row r="150" spans="5:8" ht="12.75">
      <c r="E150" s="38"/>
      <c r="F150" s="39"/>
      <c r="G150" s="39"/>
      <c r="H150" s="39"/>
    </row>
    <row r="151" spans="5:8" ht="12.75">
      <c r="E151" s="1" t="s">
        <v>117</v>
      </c>
      <c r="F151" s="24">
        <v>59000000</v>
      </c>
      <c r="G151" s="24">
        <v>62561000</v>
      </c>
      <c r="H151" s="24">
        <v>59000000</v>
      </c>
    </row>
    <row r="152" spans="5:8" ht="12.75">
      <c r="E152" s="1" t="s">
        <v>118</v>
      </c>
      <c r="F152" s="24">
        <v>70596000</v>
      </c>
      <c r="G152" s="24">
        <v>74857000</v>
      </c>
      <c r="H152" s="24">
        <v>70596000</v>
      </c>
    </row>
    <row r="153" spans="5:8" ht="12.75">
      <c r="E153" s="1" t="s">
        <v>119</v>
      </c>
      <c r="F153" s="24"/>
      <c r="G153" s="24"/>
      <c r="H153" s="24"/>
    </row>
    <row r="154" spans="5:8" ht="12.75">
      <c r="E154" s="1" t="s">
        <v>120</v>
      </c>
      <c r="F154" s="24"/>
      <c r="G154" s="24"/>
      <c r="H154" s="24"/>
    </row>
    <row r="155" spans="5:8" ht="12.75">
      <c r="E155" s="1" t="s">
        <v>121</v>
      </c>
      <c r="F155" s="24">
        <v>53001000</v>
      </c>
      <c r="G155" s="24">
        <v>56200000</v>
      </c>
      <c r="H155" s="24">
        <v>53001000</v>
      </c>
    </row>
    <row r="156" spans="5:8" ht="12.75">
      <c r="E156" s="1" t="s">
        <v>122</v>
      </c>
      <c r="F156" s="24">
        <v>27362000</v>
      </c>
      <c r="G156" s="24">
        <v>29014000</v>
      </c>
      <c r="H156" s="24">
        <v>27362000</v>
      </c>
    </row>
    <row r="157" spans="5:8" ht="12.75">
      <c r="E157" s="38"/>
      <c r="F157" s="39"/>
      <c r="G157" s="39"/>
      <c r="H157" s="39"/>
    </row>
    <row r="158" spans="5:8" ht="12.75">
      <c r="E158" s="38"/>
      <c r="F158" s="39"/>
      <c r="G158" s="39"/>
      <c r="H158" s="39"/>
    </row>
    <row r="159" spans="5:8" ht="12.75">
      <c r="E159" s="38" t="s">
        <v>56</v>
      </c>
      <c r="F159" s="39"/>
      <c r="G159" s="39"/>
      <c r="H159" s="39"/>
    </row>
    <row r="160" spans="5:8" ht="12.75">
      <c r="E160" s="38"/>
      <c r="F160" s="39"/>
      <c r="G160" s="39"/>
      <c r="H160" s="39"/>
    </row>
    <row r="161" spans="5:8" ht="12.75">
      <c r="E161" s="1" t="s">
        <v>117</v>
      </c>
      <c r="F161" s="24">
        <v>23000000</v>
      </c>
      <c r="G161" s="24">
        <v>23000000</v>
      </c>
      <c r="H161" s="24">
        <v>22000000</v>
      </c>
    </row>
    <row r="162" spans="5:8" ht="12.75">
      <c r="E162" s="1" t="s">
        <v>118</v>
      </c>
      <c r="F162" s="24">
        <v>19000000</v>
      </c>
      <c r="G162" s="24">
        <v>20200000</v>
      </c>
      <c r="H162" s="24">
        <v>23000000</v>
      </c>
    </row>
    <row r="163" spans="5:8" ht="12.75">
      <c r="E163" s="1" t="s">
        <v>121</v>
      </c>
      <c r="F163" s="24">
        <v>21000000</v>
      </c>
      <c r="G163" s="24">
        <v>21000000</v>
      </c>
      <c r="H163" s="24">
        <v>22000000</v>
      </c>
    </row>
    <row r="164" spans="5:8" ht="12.75">
      <c r="E164" s="1" t="s">
        <v>122</v>
      </c>
      <c r="F164" s="24">
        <v>17000000</v>
      </c>
      <c r="G164" s="24">
        <v>20200000</v>
      </c>
      <c r="H164" s="24">
        <v>23000000</v>
      </c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  <row r="251" spans="6:8" ht="12.75">
      <c r="F251" s="23"/>
      <c r="G251" s="23"/>
      <c r="H251" s="23"/>
    </row>
    <row r="252" spans="6:8" ht="12.75">
      <c r="F252" s="23"/>
      <c r="G252" s="23"/>
      <c r="H252" s="23"/>
    </row>
  </sheetData>
  <sheetProtection/>
  <mergeCells count="20">
    <mergeCell ref="E132:H132"/>
    <mergeCell ref="E139:H139"/>
    <mergeCell ref="E140:H140"/>
    <mergeCell ref="E147:H147"/>
    <mergeCell ref="E1:H1"/>
    <mergeCell ref="E2:H2"/>
    <mergeCell ref="E43:H43"/>
    <mergeCell ref="E119:H119"/>
    <mergeCell ref="E122:H122"/>
    <mergeCell ref="E123:H123"/>
    <mergeCell ref="E160:H160"/>
    <mergeCell ref="E120:H120"/>
    <mergeCell ref="E148:H148"/>
    <mergeCell ref="E149:H149"/>
    <mergeCell ref="E150:H150"/>
    <mergeCell ref="E157:H157"/>
    <mergeCell ref="E158:H158"/>
    <mergeCell ref="E159:H159"/>
    <mergeCell ref="E124:H124"/>
    <mergeCell ref="E131:H131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123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130797000</v>
      </c>
      <c r="G5" s="4">
        <v>140706000</v>
      </c>
      <c r="H5" s="4">
        <v>151704000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38224000</v>
      </c>
      <c r="G7" s="5">
        <f>SUM(G8:G19)</f>
        <v>41318000</v>
      </c>
      <c r="H7" s="5">
        <f>SUM(H8:H19)</f>
        <v>43348000</v>
      </c>
    </row>
    <row r="8" spans="1:8" ht="12.75">
      <c r="A8" s="25"/>
      <c r="B8" s="25"/>
      <c r="C8" s="25"/>
      <c r="D8" s="25"/>
      <c r="E8" s="30" t="s">
        <v>9</v>
      </c>
      <c r="F8" s="12">
        <v>26224000</v>
      </c>
      <c r="G8" s="12">
        <v>27505000</v>
      </c>
      <c r="H8" s="12">
        <v>29348000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12000000</v>
      </c>
      <c r="G11" s="12">
        <v>13813000</v>
      </c>
      <c r="H11" s="12">
        <v>14000000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4071000</v>
      </c>
      <c r="G20" s="4">
        <f>SUM(G21:G29)</f>
        <v>1900000</v>
      </c>
      <c r="H20" s="4">
        <f>SUM(H21:H29)</f>
        <v>1900000</v>
      </c>
    </row>
    <row r="21" spans="1:8" ht="12.75">
      <c r="A21" s="25"/>
      <c r="B21" s="25"/>
      <c r="C21" s="25"/>
      <c r="D21" s="25"/>
      <c r="E21" s="30" t="s">
        <v>22</v>
      </c>
      <c r="F21" s="21">
        <v>1900000</v>
      </c>
      <c r="G21" s="21">
        <v>1900000</v>
      </c>
      <c r="H21" s="21">
        <v>1900000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2171000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173092000</v>
      </c>
      <c r="G30" s="20">
        <f>+G5+G6+G7+G20</f>
        <v>183924000</v>
      </c>
      <c r="H30" s="20">
        <f>+H5+H6+H7+H20</f>
        <v>196952000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941000</v>
      </c>
      <c r="H32" s="4">
        <f>SUM(H33:H38)</f>
        <v>993000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>
        <v>941000</v>
      </c>
      <c r="H34" s="12">
        <v>993000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0</v>
      </c>
      <c r="G41" s="34">
        <f>+G32+G39</f>
        <v>941000</v>
      </c>
      <c r="H41" s="34">
        <f>+H32+H39</f>
        <v>993000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173092000</v>
      </c>
      <c r="G42" s="34">
        <f>+G30+G41</f>
        <v>184865000</v>
      </c>
      <c r="H42" s="34">
        <f>+H30+H41</f>
        <v>197945000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155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156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157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158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42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91211000</v>
      </c>
      <c r="G5" s="4">
        <v>96900000</v>
      </c>
      <c r="H5" s="4">
        <v>103149000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23340000</v>
      </c>
      <c r="G7" s="5">
        <f>SUM(G8:G19)</f>
        <v>24447000</v>
      </c>
      <c r="H7" s="5">
        <f>SUM(H8:H19)</f>
        <v>36039000</v>
      </c>
    </row>
    <row r="8" spans="1:8" ht="12.75">
      <c r="A8" s="25"/>
      <c r="B8" s="25"/>
      <c r="C8" s="25"/>
      <c r="D8" s="25"/>
      <c r="E8" s="30" t="s">
        <v>9</v>
      </c>
      <c r="F8" s="12">
        <v>23340000</v>
      </c>
      <c r="G8" s="12">
        <v>24447000</v>
      </c>
      <c r="H8" s="12">
        <v>26039000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>
        <v>10000000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3119000</v>
      </c>
      <c r="G20" s="4">
        <f>SUM(G21:G29)</f>
        <v>1900000</v>
      </c>
      <c r="H20" s="4">
        <f>SUM(H21:H29)</f>
        <v>1900000</v>
      </c>
    </row>
    <row r="21" spans="1:8" ht="12.75">
      <c r="A21" s="25"/>
      <c r="B21" s="25"/>
      <c r="C21" s="25"/>
      <c r="D21" s="25"/>
      <c r="E21" s="30" t="s">
        <v>22</v>
      </c>
      <c r="F21" s="21">
        <v>1900000</v>
      </c>
      <c r="G21" s="21">
        <v>1900000</v>
      </c>
      <c r="H21" s="21">
        <v>1900000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1219000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117670000</v>
      </c>
      <c r="G30" s="20">
        <f>+G5+G6+G7+G20</f>
        <v>123247000</v>
      </c>
      <c r="H30" s="20">
        <f>+H5+H6+H7+H20</f>
        <v>141088000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6416000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6416000</v>
      </c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6416000</v>
      </c>
      <c r="G41" s="34">
        <f>+G32+G39</f>
        <v>0</v>
      </c>
      <c r="H41" s="34">
        <f>+H32+H39</f>
        <v>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124086000</v>
      </c>
      <c r="G42" s="34">
        <f>+G30+G41</f>
        <v>123247000</v>
      </c>
      <c r="H42" s="34">
        <f>+H30+H41</f>
        <v>141088000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155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156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157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158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124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362965000</v>
      </c>
      <c r="G5" s="4">
        <v>396640000</v>
      </c>
      <c r="H5" s="4">
        <v>434454000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179988000</v>
      </c>
      <c r="G7" s="5">
        <f>SUM(G8:G19)</f>
        <v>155172000</v>
      </c>
      <c r="H7" s="5">
        <f>SUM(H8:H19)</f>
        <v>166813000</v>
      </c>
    </row>
    <row r="8" spans="1:8" ht="12.75">
      <c r="A8" s="25"/>
      <c r="B8" s="25"/>
      <c r="C8" s="25"/>
      <c r="D8" s="25"/>
      <c r="E8" s="30" t="s">
        <v>9</v>
      </c>
      <c r="F8" s="12"/>
      <c r="G8" s="12"/>
      <c r="H8" s="12"/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>
        <v>40000000</v>
      </c>
      <c r="G16" s="12">
        <v>42200000</v>
      </c>
      <c r="H16" s="12">
        <v>45000000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>
        <v>139988000</v>
      </c>
      <c r="G18" s="12">
        <v>112972000</v>
      </c>
      <c r="H18" s="12">
        <v>121813000</v>
      </c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7142000</v>
      </c>
      <c r="G20" s="4">
        <f>SUM(G21:G29)</f>
        <v>2650000</v>
      </c>
      <c r="H20" s="4">
        <f>SUM(H21:H29)</f>
        <v>2650000</v>
      </c>
    </row>
    <row r="21" spans="1:8" ht="12.75">
      <c r="A21" s="25"/>
      <c r="B21" s="25"/>
      <c r="C21" s="25"/>
      <c r="D21" s="25"/>
      <c r="E21" s="30" t="s">
        <v>22</v>
      </c>
      <c r="F21" s="21">
        <v>2650000</v>
      </c>
      <c r="G21" s="21">
        <v>2650000</v>
      </c>
      <c r="H21" s="21">
        <v>2650000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4492000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550095000</v>
      </c>
      <c r="G30" s="20">
        <f>+G5+G6+G7+G20</f>
        <v>554462000</v>
      </c>
      <c r="H30" s="20">
        <f>+H5+H6+H7+H20</f>
        <v>603917000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10897000</v>
      </c>
      <c r="G32" s="4">
        <f>SUM(G33:G38)</f>
        <v>3790000</v>
      </c>
      <c r="H32" s="4">
        <f>SUM(H33:H38)</f>
        <v>3998000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10897000</v>
      </c>
      <c r="G34" s="12">
        <v>3790000</v>
      </c>
      <c r="H34" s="12">
        <v>3998000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600000</v>
      </c>
      <c r="G39" s="4">
        <f>SUM(G40:G40)</f>
        <v>200000</v>
      </c>
      <c r="H39" s="4">
        <f>SUM(H40:H40)</f>
        <v>2000000</v>
      </c>
    </row>
    <row r="40" spans="1:8" ht="12.75">
      <c r="A40" s="25"/>
      <c r="B40" s="25"/>
      <c r="C40" s="25"/>
      <c r="D40" s="25"/>
      <c r="E40" s="30" t="s">
        <v>23</v>
      </c>
      <c r="F40" s="21">
        <v>600000</v>
      </c>
      <c r="G40" s="21">
        <v>200000</v>
      </c>
      <c r="H40" s="21">
        <v>2000000</v>
      </c>
    </row>
    <row r="41" spans="1:8" ht="16.5">
      <c r="A41" s="25"/>
      <c r="B41" s="25"/>
      <c r="C41" s="25"/>
      <c r="D41" s="25"/>
      <c r="E41" s="33" t="s">
        <v>38</v>
      </c>
      <c r="F41" s="34">
        <f>+F32+F39</f>
        <v>11497000</v>
      </c>
      <c r="G41" s="34">
        <f>+G32+G39</f>
        <v>3990000</v>
      </c>
      <c r="H41" s="34">
        <f>+H32+H39</f>
        <v>5998000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561592000</v>
      </c>
      <c r="G42" s="34">
        <f>+G30+G41</f>
        <v>558452000</v>
      </c>
      <c r="H42" s="34">
        <f>+H30+H41</f>
        <v>609915000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155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156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157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158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125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185590000</v>
      </c>
      <c r="G5" s="4">
        <v>198115000</v>
      </c>
      <c r="H5" s="4">
        <v>211945000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47380000</v>
      </c>
      <c r="G7" s="5">
        <f>SUM(G8:G19)</f>
        <v>49515000</v>
      </c>
      <c r="H7" s="5">
        <f>SUM(H8:H19)</f>
        <v>53587000</v>
      </c>
    </row>
    <row r="8" spans="1:8" ht="12.75">
      <c r="A8" s="25"/>
      <c r="B8" s="25"/>
      <c r="C8" s="25"/>
      <c r="D8" s="25"/>
      <c r="E8" s="30" t="s">
        <v>9</v>
      </c>
      <c r="F8" s="12">
        <v>40380000</v>
      </c>
      <c r="G8" s="12">
        <v>42515000</v>
      </c>
      <c r="H8" s="12">
        <v>45587000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7000000</v>
      </c>
      <c r="G11" s="12">
        <v>7000000</v>
      </c>
      <c r="H11" s="12">
        <v>8000000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4838000</v>
      </c>
      <c r="G20" s="4">
        <f>SUM(G21:G29)</f>
        <v>1770000</v>
      </c>
      <c r="H20" s="4">
        <f>SUM(H21:H29)</f>
        <v>1770000</v>
      </c>
    </row>
    <row r="21" spans="1:8" ht="12.75">
      <c r="A21" s="25"/>
      <c r="B21" s="25"/>
      <c r="C21" s="25"/>
      <c r="D21" s="25"/>
      <c r="E21" s="30" t="s">
        <v>22</v>
      </c>
      <c r="F21" s="21">
        <v>1770000</v>
      </c>
      <c r="G21" s="21">
        <v>1770000</v>
      </c>
      <c r="H21" s="21">
        <v>1770000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3068000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237808000</v>
      </c>
      <c r="G30" s="20">
        <f>+G5+G6+G7+G20</f>
        <v>249400000</v>
      </c>
      <c r="H30" s="20">
        <f>+H5+H6+H7+H20</f>
        <v>267302000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14626000</v>
      </c>
      <c r="G32" s="4">
        <f>SUM(G33:G38)</f>
        <v>8190000</v>
      </c>
      <c r="H32" s="4">
        <f>SUM(H33:H38)</f>
        <v>8640000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14626000</v>
      </c>
      <c r="G34" s="12">
        <v>8190000</v>
      </c>
      <c r="H34" s="12">
        <v>8640000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1800000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>
        <v>1800000</v>
      </c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16426000</v>
      </c>
      <c r="G41" s="34">
        <f>+G32+G39</f>
        <v>8190000</v>
      </c>
      <c r="H41" s="34">
        <f>+H32+H39</f>
        <v>8640000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254234000</v>
      </c>
      <c r="G42" s="34">
        <f>+G30+G41</f>
        <v>257590000</v>
      </c>
      <c r="H42" s="34">
        <f>+H30+H41</f>
        <v>275942000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155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156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157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158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126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79412000</v>
      </c>
      <c r="G5" s="4">
        <v>84010000</v>
      </c>
      <c r="H5" s="4">
        <v>89048000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33033000</v>
      </c>
      <c r="G7" s="5">
        <f>SUM(G8:G19)</f>
        <v>33820000</v>
      </c>
      <c r="H7" s="5">
        <f>SUM(H8:H19)</f>
        <v>34951000</v>
      </c>
    </row>
    <row r="8" spans="1:8" ht="12.75">
      <c r="A8" s="25"/>
      <c r="B8" s="25"/>
      <c r="C8" s="25"/>
      <c r="D8" s="25"/>
      <c r="E8" s="30" t="s">
        <v>9</v>
      </c>
      <c r="F8" s="12">
        <v>18033000</v>
      </c>
      <c r="G8" s="12">
        <v>18820000</v>
      </c>
      <c r="H8" s="12">
        <v>19951000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15000000</v>
      </c>
      <c r="G11" s="12">
        <v>15000000</v>
      </c>
      <c r="H11" s="12">
        <v>15000000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4876000</v>
      </c>
      <c r="G20" s="4">
        <f>SUM(G21:G29)</f>
        <v>2850000</v>
      </c>
      <c r="H20" s="4">
        <f>SUM(H21:H29)</f>
        <v>2850000</v>
      </c>
    </row>
    <row r="21" spans="1:8" ht="12.75">
      <c r="A21" s="25"/>
      <c r="B21" s="25"/>
      <c r="C21" s="25"/>
      <c r="D21" s="25"/>
      <c r="E21" s="30" t="s">
        <v>22</v>
      </c>
      <c r="F21" s="21">
        <v>2850000</v>
      </c>
      <c r="G21" s="21">
        <v>2850000</v>
      </c>
      <c r="H21" s="21">
        <v>2850000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2026000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117321000</v>
      </c>
      <c r="G30" s="20">
        <f>+G5+G6+G7+G20</f>
        <v>120680000</v>
      </c>
      <c r="H30" s="20">
        <f>+H5+H6+H7+H20</f>
        <v>126849000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5824000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5824000</v>
      </c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5824000</v>
      </c>
      <c r="G41" s="34">
        <f>+G32+G39</f>
        <v>0</v>
      </c>
      <c r="H41" s="34">
        <f>+H32+H39</f>
        <v>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123145000</v>
      </c>
      <c r="G42" s="34">
        <f>+G30+G41</f>
        <v>120680000</v>
      </c>
      <c r="H42" s="34">
        <f>+H30+H41</f>
        <v>126849000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155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156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157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158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43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127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96903000</v>
      </c>
      <c r="G5" s="4">
        <v>102480000</v>
      </c>
      <c r="H5" s="4">
        <v>108586000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39834000</v>
      </c>
      <c r="G7" s="5">
        <f>SUM(G8:G19)</f>
        <v>41911000</v>
      </c>
      <c r="H7" s="5">
        <f>SUM(H8:H19)</f>
        <v>43459000</v>
      </c>
    </row>
    <row r="8" spans="1:8" ht="12.75">
      <c r="A8" s="25"/>
      <c r="B8" s="25"/>
      <c r="C8" s="25"/>
      <c r="D8" s="25"/>
      <c r="E8" s="30" t="s">
        <v>9</v>
      </c>
      <c r="F8" s="12">
        <v>22834000</v>
      </c>
      <c r="G8" s="12">
        <v>23911000</v>
      </c>
      <c r="H8" s="12">
        <v>25459000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17000000</v>
      </c>
      <c r="G11" s="12">
        <v>18000000</v>
      </c>
      <c r="H11" s="12">
        <v>18000000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4844000</v>
      </c>
      <c r="G20" s="4">
        <f>SUM(G21:G29)</f>
        <v>2867000</v>
      </c>
      <c r="H20" s="4">
        <f>SUM(H21:H29)</f>
        <v>2867000</v>
      </c>
    </row>
    <row r="21" spans="1:8" ht="12.75">
      <c r="A21" s="25"/>
      <c r="B21" s="25"/>
      <c r="C21" s="25"/>
      <c r="D21" s="25"/>
      <c r="E21" s="30" t="s">
        <v>22</v>
      </c>
      <c r="F21" s="21">
        <v>2435000</v>
      </c>
      <c r="G21" s="21">
        <v>2867000</v>
      </c>
      <c r="H21" s="21">
        <v>2867000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2409000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141581000</v>
      </c>
      <c r="G30" s="20">
        <f>+G5+G6+G7+G20</f>
        <v>147258000</v>
      </c>
      <c r="H30" s="20">
        <f>+H5+H6+H7+H20</f>
        <v>154912000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12164000</v>
      </c>
      <c r="G32" s="4">
        <f>SUM(G33:G38)</f>
        <v>7018000</v>
      </c>
      <c r="H32" s="4">
        <f>SUM(H33:H38)</f>
        <v>7404000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12164000</v>
      </c>
      <c r="G34" s="12">
        <v>7018000</v>
      </c>
      <c r="H34" s="12">
        <v>7404000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12164000</v>
      </c>
      <c r="G41" s="34">
        <f>+G32+G39</f>
        <v>7018000</v>
      </c>
      <c r="H41" s="34">
        <f>+H32+H39</f>
        <v>7404000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153745000</v>
      </c>
      <c r="G42" s="34">
        <f>+G30+G41</f>
        <v>154276000</v>
      </c>
      <c r="H42" s="34">
        <f>+H30+H41</f>
        <v>162316000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155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156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157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158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dimension ref="A1:H25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128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514940000</v>
      </c>
      <c r="G5" s="4">
        <v>557682000</v>
      </c>
      <c r="H5" s="4">
        <v>604101000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365015000</v>
      </c>
      <c r="G7" s="5">
        <f>SUM(G8:G19)</f>
        <v>361774000</v>
      </c>
      <c r="H7" s="5">
        <f>SUM(H8:H19)</f>
        <v>390528000</v>
      </c>
    </row>
    <row r="8" spans="1:8" ht="12.75">
      <c r="A8" s="25"/>
      <c r="B8" s="25"/>
      <c r="C8" s="25"/>
      <c r="D8" s="25"/>
      <c r="E8" s="30" t="s">
        <v>9</v>
      </c>
      <c r="F8" s="12">
        <v>170818000</v>
      </c>
      <c r="G8" s="12">
        <v>180826000</v>
      </c>
      <c r="H8" s="12">
        <v>195224000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>
        <v>2678000</v>
      </c>
      <c r="G13" s="21">
        <v>2833000</v>
      </c>
      <c r="H13" s="21">
        <v>2988000</v>
      </c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>
        <v>91519000</v>
      </c>
      <c r="G15" s="12">
        <v>80000000</v>
      </c>
      <c r="H15" s="12">
        <v>87316000</v>
      </c>
    </row>
    <row r="16" spans="1:8" ht="12.75">
      <c r="A16" s="25"/>
      <c r="B16" s="25"/>
      <c r="C16" s="25"/>
      <c r="D16" s="25"/>
      <c r="E16" s="30" t="s">
        <v>17</v>
      </c>
      <c r="F16" s="12">
        <v>100000000</v>
      </c>
      <c r="G16" s="12">
        <v>98115000</v>
      </c>
      <c r="H16" s="12">
        <v>105000000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8228000</v>
      </c>
      <c r="G20" s="4">
        <f>SUM(G21:G29)</f>
        <v>1200000</v>
      </c>
      <c r="H20" s="4">
        <f>SUM(H21:H29)</f>
        <v>1200000</v>
      </c>
    </row>
    <row r="21" spans="1:8" ht="12.75">
      <c r="A21" s="25"/>
      <c r="B21" s="25"/>
      <c r="C21" s="25"/>
      <c r="D21" s="25"/>
      <c r="E21" s="30" t="s">
        <v>22</v>
      </c>
      <c r="F21" s="21">
        <v>1465000</v>
      </c>
      <c r="G21" s="21">
        <v>1200000</v>
      </c>
      <c r="H21" s="21">
        <v>1200000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6763000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888183000</v>
      </c>
      <c r="G30" s="20">
        <f>+G5+G6+G7+G20</f>
        <v>920656000</v>
      </c>
      <c r="H30" s="20">
        <f>+H5+H6+H7+H20</f>
        <v>995829000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0</v>
      </c>
      <c r="G41" s="34">
        <f>+G32+G39</f>
        <v>0</v>
      </c>
      <c r="H41" s="34">
        <f>+H32+H39</f>
        <v>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888183000</v>
      </c>
      <c r="G42" s="34">
        <f>+G30+G41</f>
        <v>920656000</v>
      </c>
      <c r="H42" s="34">
        <f>+H30+H41</f>
        <v>995829000</v>
      </c>
    </row>
    <row r="43" spans="1:8" ht="12.75">
      <c r="A43" s="25"/>
      <c r="B43" s="25"/>
      <c r="C43" s="25"/>
      <c r="D43" s="25"/>
      <c r="E43" s="40"/>
      <c r="F43" s="41"/>
      <c r="G43" s="41"/>
      <c r="H43" s="41"/>
    </row>
    <row r="44" spans="1:8" ht="12.75" hidden="1">
      <c r="A44" s="25"/>
      <c r="B44" s="25"/>
      <c r="C44" s="25"/>
      <c r="D44" s="25"/>
      <c r="E44" s="3" t="s">
        <v>155</v>
      </c>
      <c r="F44" s="4"/>
      <c r="G44" s="4"/>
      <c r="H44" s="4"/>
    </row>
    <row r="45" spans="1:8" ht="12.75" customHeight="1" hidden="1">
      <c r="A45" s="25"/>
      <c r="B45" s="25"/>
      <c r="C45" s="25"/>
      <c r="D45" s="25"/>
      <c r="E45" s="3" t="s">
        <v>156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157</v>
      </c>
      <c r="F46" s="4"/>
      <c r="G46" s="4"/>
      <c r="H46" s="4"/>
    </row>
    <row r="47" spans="1:8" ht="12.75" customHeight="1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customHeight="1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customHeight="1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customHeight="1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customHeight="1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158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5:8" ht="12.75" hidden="1">
      <c r="E119" s="38"/>
      <c r="F119" s="39"/>
      <c r="G119" s="39"/>
      <c r="H119" s="39"/>
    </row>
    <row r="120" spans="1:8" ht="12.75">
      <c r="A120" s="25"/>
      <c r="B120" s="25"/>
      <c r="C120" s="25"/>
      <c r="D120" s="25"/>
      <c r="E120" s="37"/>
      <c r="F120" s="37"/>
      <c r="G120" s="37"/>
      <c r="H120" s="37"/>
    </row>
    <row r="121" spans="1:8" ht="25.5">
      <c r="A121" s="25"/>
      <c r="B121" s="25"/>
      <c r="C121" s="25"/>
      <c r="D121" s="25"/>
      <c r="E121" s="26" t="s">
        <v>128</v>
      </c>
      <c r="F121" s="2" t="s">
        <v>2</v>
      </c>
      <c r="G121" s="2" t="s">
        <v>3</v>
      </c>
      <c r="H121" s="2" t="s">
        <v>4</v>
      </c>
    </row>
    <row r="122" spans="5:8" ht="12.75">
      <c r="E122" s="38" t="s">
        <v>45</v>
      </c>
      <c r="F122" s="39"/>
      <c r="G122" s="39"/>
      <c r="H122" s="39"/>
    </row>
    <row r="123" spans="5:8" ht="12.75">
      <c r="E123" s="38"/>
      <c r="F123" s="39"/>
      <c r="G123" s="39"/>
      <c r="H123" s="39"/>
    </row>
    <row r="124" spans="5:8" ht="12.75">
      <c r="E124" s="38" t="s">
        <v>46</v>
      </c>
      <c r="F124" s="39"/>
      <c r="G124" s="39"/>
      <c r="H124" s="39"/>
    </row>
    <row r="125" spans="5:8" ht="12.75">
      <c r="E125" s="1" t="s">
        <v>129</v>
      </c>
      <c r="F125" s="24">
        <v>35675000</v>
      </c>
      <c r="G125" s="24">
        <v>39292000</v>
      </c>
      <c r="H125" s="24">
        <v>43547000</v>
      </c>
    </row>
    <row r="126" spans="5:8" ht="12.75">
      <c r="E126" s="1" t="s">
        <v>130</v>
      </c>
      <c r="F126" s="24"/>
      <c r="G126" s="24"/>
      <c r="H126" s="24"/>
    </row>
    <row r="127" spans="5:8" ht="12.75">
      <c r="E127" s="1" t="s">
        <v>131</v>
      </c>
      <c r="F127" s="24"/>
      <c r="G127" s="24"/>
      <c r="H127" s="24"/>
    </row>
    <row r="128" spans="5:8" ht="12.75">
      <c r="E128" s="1" t="s">
        <v>132</v>
      </c>
      <c r="F128" s="24">
        <v>54330000</v>
      </c>
      <c r="G128" s="24">
        <v>59134000</v>
      </c>
      <c r="H128" s="24">
        <v>64765000</v>
      </c>
    </row>
    <row r="129" spans="5:8" ht="12.75">
      <c r="E129" s="1" t="s">
        <v>133</v>
      </c>
      <c r="F129" s="24">
        <v>18779000</v>
      </c>
      <c r="G129" s="24">
        <v>20171000</v>
      </c>
      <c r="H129" s="24">
        <v>21791000</v>
      </c>
    </row>
    <row r="130" spans="5:8" ht="12.75">
      <c r="E130" s="1" t="s">
        <v>134</v>
      </c>
      <c r="F130" s="24">
        <v>24837000</v>
      </c>
      <c r="G130" s="24">
        <v>26677000</v>
      </c>
      <c r="H130" s="24">
        <v>28821000</v>
      </c>
    </row>
    <row r="131" spans="5:8" ht="12.75">
      <c r="E131" s="38"/>
      <c r="F131" s="39"/>
      <c r="G131" s="39"/>
      <c r="H131" s="39"/>
    </row>
    <row r="132" spans="5:8" ht="12.75">
      <c r="E132" s="38" t="s">
        <v>53</v>
      </c>
      <c r="F132" s="39"/>
      <c r="G132" s="39"/>
      <c r="H132" s="39"/>
    </row>
    <row r="133" spans="5:8" ht="12.75">
      <c r="E133" s="1" t="s">
        <v>129</v>
      </c>
      <c r="F133" s="24">
        <v>26801000</v>
      </c>
      <c r="G133" s="24">
        <v>28994000</v>
      </c>
      <c r="H133" s="24">
        <v>31351000</v>
      </c>
    </row>
    <row r="134" spans="5:8" ht="12.75">
      <c r="E134" s="1" t="s">
        <v>130</v>
      </c>
      <c r="F134" s="24"/>
      <c r="G134" s="24"/>
      <c r="H134" s="24"/>
    </row>
    <row r="135" spans="5:8" ht="12.75">
      <c r="E135" s="1" t="s">
        <v>131</v>
      </c>
      <c r="F135" s="24"/>
      <c r="G135" s="24"/>
      <c r="H135" s="24"/>
    </row>
    <row r="136" spans="5:8" ht="12.75">
      <c r="E136" s="1" t="s">
        <v>132</v>
      </c>
      <c r="F136" s="24">
        <v>40816000</v>
      </c>
      <c r="G136" s="24">
        <v>43636000</v>
      </c>
      <c r="H136" s="24">
        <v>46626000</v>
      </c>
    </row>
    <row r="137" spans="5:8" ht="12.75">
      <c r="E137" s="1" t="s">
        <v>133</v>
      </c>
      <c r="F137" s="24">
        <v>14108000</v>
      </c>
      <c r="G137" s="24">
        <v>14884000</v>
      </c>
      <c r="H137" s="24">
        <v>15688000</v>
      </c>
    </row>
    <row r="138" spans="5:8" ht="12.75">
      <c r="E138" s="1" t="s">
        <v>134</v>
      </c>
      <c r="F138" s="24">
        <v>18659000</v>
      </c>
      <c r="G138" s="24">
        <v>19686000</v>
      </c>
      <c r="H138" s="24">
        <v>20749000</v>
      </c>
    </row>
    <row r="139" spans="5:8" ht="12.75">
      <c r="E139" s="38"/>
      <c r="F139" s="39"/>
      <c r="G139" s="39"/>
      <c r="H139" s="39"/>
    </row>
    <row r="140" spans="5:8" ht="12.75">
      <c r="E140" s="38" t="s">
        <v>54</v>
      </c>
      <c r="F140" s="39"/>
      <c r="G140" s="39"/>
      <c r="H140" s="39"/>
    </row>
    <row r="141" spans="5:8" ht="12.75">
      <c r="E141" s="1" t="s">
        <v>129</v>
      </c>
      <c r="F141" s="24"/>
      <c r="G141" s="24"/>
      <c r="H141" s="24"/>
    </row>
    <row r="142" spans="5:8" ht="12.75">
      <c r="E142" s="1" t="s">
        <v>130</v>
      </c>
      <c r="F142" s="24"/>
      <c r="G142" s="24"/>
      <c r="H142" s="24"/>
    </row>
    <row r="143" spans="5:8" ht="12.75">
      <c r="E143" s="1" t="s">
        <v>131</v>
      </c>
      <c r="F143" s="24"/>
      <c r="G143" s="24"/>
      <c r="H143" s="24"/>
    </row>
    <row r="144" spans="5:8" ht="12.75">
      <c r="E144" s="1" t="s">
        <v>132</v>
      </c>
      <c r="F144" s="24"/>
      <c r="G144" s="24"/>
      <c r="H144" s="24"/>
    </row>
    <row r="145" spans="5:8" ht="12.75">
      <c r="E145" s="1" t="s">
        <v>133</v>
      </c>
      <c r="F145" s="24"/>
      <c r="G145" s="24"/>
      <c r="H145" s="24"/>
    </row>
    <row r="146" spans="5:8" ht="12.75">
      <c r="E146" s="1" t="s">
        <v>134</v>
      </c>
      <c r="F146" s="24"/>
      <c r="G146" s="24"/>
      <c r="H146" s="24"/>
    </row>
    <row r="147" spans="5:8" ht="12.75">
      <c r="E147" s="38"/>
      <c r="F147" s="39"/>
      <c r="G147" s="39"/>
      <c r="H147" s="39"/>
    </row>
    <row r="148" spans="5:8" ht="12.75">
      <c r="E148" s="38"/>
      <c r="F148" s="39"/>
      <c r="G148" s="39"/>
      <c r="H148" s="39"/>
    </row>
    <row r="149" spans="5:8" ht="12.75">
      <c r="E149" s="38" t="s">
        <v>55</v>
      </c>
      <c r="F149" s="39"/>
      <c r="G149" s="39"/>
      <c r="H149" s="39"/>
    </row>
    <row r="150" spans="5:8" ht="12.75">
      <c r="E150" s="38"/>
      <c r="F150" s="39"/>
      <c r="G150" s="39"/>
      <c r="H150" s="39"/>
    </row>
    <row r="151" spans="5:8" ht="12.75">
      <c r="E151" s="1" t="s">
        <v>129</v>
      </c>
      <c r="F151" s="24">
        <v>31685000</v>
      </c>
      <c r="G151" s="24">
        <v>33597000</v>
      </c>
      <c r="H151" s="24">
        <v>31685000</v>
      </c>
    </row>
    <row r="152" spans="5:8" ht="12.75">
      <c r="E152" s="1" t="s">
        <v>130</v>
      </c>
      <c r="F152" s="24"/>
      <c r="G152" s="24"/>
      <c r="H152" s="24"/>
    </row>
    <row r="153" spans="5:8" ht="12.75">
      <c r="E153" s="1" t="s">
        <v>131</v>
      </c>
      <c r="F153" s="24"/>
      <c r="G153" s="24"/>
      <c r="H153" s="24"/>
    </row>
    <row r="154" spans="5:8" ht="12.75">
      <c r="E154" s="1" t="s">
        <v>132</v>
      </c>
      <c r="F154" s="24">
        <v>72177000</v>
      </c>
      <c r="G154" s="24">
        <v>76533000</v>
      </c>
      <c r="H154" s="24">
        <v>72177000</v>
      </c>
    </row>
    <row r="155" spans="5:8" ht="12.75">
      <c r="E155" s="1" t="s">
        <v>133</v>
      </c>
      <c r="F155" s="24">
        <v>27683000</v>
      </c>
      <c r="G155" s="24">
        <v>29354000</v>
      </c>
      <c r="H155" s="24">
        <v>27683000</v>
      </c>
    </row>
    <row r="156" spans="5:8" ht="12.75">
      <c r="E156" s="1" t="s">
        <v>134</v>
      </c>
      <c r="F156" s="24">
        <v>34274000</v>
      </c>
      <c r="G156" s="24">
        <v>36342000</v>
      </c>
      <c r="H156" s="24">
        <v>34274000</v>
      </c>
    </row>
    <row r="157" spans="5:8" ht="12.75">
      <c r="E157" s="38"/>
      <c r="F157" s="39"/>
      <c r="G157" s="39"/>
      <c r="H157" s="39"/>
    </row>
    <row r="158" spans="5:8" ht="12.75">
      <c r="E158" s="38"/>
      <c r="F158" s="39"/>
      <c r="G158" s="39"/>
      <c r="H158" s="39"/>
    </row>
    <row r="159" spans="5:8" ht="12.75">
      <c r="E159" s="38" t="s">
        <v>56</v>
      </c>
      <c r="F159" s="39"/>
      <c r="G159" s="39"/>
      <c r="H159" s="39"/>
    </row>
    <row r="160" spans="5:8" ht="12.75">
      <c r="E160" s="38"/>
      <c r="F160" s="39"/>
      <c r="G160" s="39"/>
      <c r="H160" s="39"/>
    </row>
    <row r="161" spans="5:8" ht="12.75">
      <c r="E161" s="1" t="s">
        <v>129</v>
      </c>
      <c r="F161" s="24">
        <v>22000000</v>
      </c>
      <c r="G161" s="24">
        <v>24500000</v>
      </c>
      <c r="H161" s="24">
        <v>26000000</v>
      </c>
    </row>
    <row r="162" spans="5:8" ht="12.75">
      <c r="E162" s="1" t="s">
        <v>132</v>
      </c>
      <c r="F162" s="24">
        <v>25000000</v>
      </c>
      <c r="G162" s="24">
        <v>23500000</v>
      </c>
      <c r="H162" s="24">
        <v>25000000</v>
      </c>
    </row>
    <row r="163" spans="5:8" ht="12.75">
      <c r="E163" s="1" t="s">
        <v>133</v>
      </c>
      <c r="F163" s="24">
        <v>22000000</v>
      </c>
      <c r="G163" s="24">
        <v>22615000</v>
      </c>
      <c r="H163" s="24">
        <v>24000000</v>
      </c>
    </row>
    <row r="164" spans="5:8" ht="12.75">
      <c r="E164" s="1" t="s">
        <v>134</v>
      </c>
      <c r="F164" s="24">
        <v>31000000</v>
      </c>
      <c r="G164" s="24">
        <v>27500000</v>
      </c>
      <c r="H164" s="24">
        <v>30000000</v>
      </c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  <row r="251" spans="6:8" ht="12.75">
      <c r="F251" s="23"/>
      <c r="G251" s="23"/>
      <c r="H251" s="23"/>
    </row>
    <row r="252" spans="6:8" ht="12.75">
      <c r="F252" s="23"/>
      <c r="G252" s="23"/>
      <c r="H252" s="23"/>
    </row>
  </sheetData>
  <sheetProtection/>
  <mergeCells count="20">
    <mergeCell ref="E132:H132"/>
    <mergeCell ref="E139:H139"/>
    <mergeCell ref="E140:H140"/>
    <mergeCell ref="E147:H147"/>
    <mergeCell ref="E1:H1"/>
    <mergeCell ref="E2:H2"/>
    <mergeCell ref="E43:H43"/>
    <mergeCell ref="E119:H119"/>
    <mergeCell ref="E122:H122"/>
    <mergeCell ref="E123:H123"/>
    <mergeCell ref="E160:H160"/>
    <mergeCell ref="E120:H120"/>
    <mergeCell ref="E148:H148"/>
    <mergeCell ref="E149:H149"/>
    <mergeCell ref="E150:H150"/>
    <mergeCell ref="E157:H157"/>
    <mergeCell ref="E158:H158"/>
    <mergeCell ref="E159:H159"/>
    <mergeCell ref="E124:H124"/>
    <mergeCell ref="E131:H131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45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135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167483000</v>
      </c>
      <c r="G5" s="4">
        <v>181360000</v>
      </c>
      <c r="H5" s="4">
        <v>196795000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44869000</v>
      </c>
      <c r="G7" s="5">
        <f>SUM(G8:G19)</f>
        <v>46687000</v>
      </c>
      <c r="H7" s="5">
        <f>SUM(H8:H19)</f>
        <v>49839000</v>
      </c>
    </row>
    <row r="8" spans="1:8" ht="12.75">
      <c r="A8" s="25"/>
      <c r="B8" s="25"/>
      <c r="C8" s="25"/>
      <c r="D8" s="25"/>
      <c r="E8" s="30" t="s">
        <v>9</v>
      </c>
      <c r="F8" s="12">
        <v>35369000</v>
      </c>
      <c r="G8" s="12">
        <v>37202000</v>
      </c>
      <c r="H8" s="12">
        <v>39839000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9500000</v>
      </c>
      <c r="G11" s="12">
        <v>9485000</v>
      </c>
      <c r="H11" s="12">
        <v>10000000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4134000</v>
      </c>
      <c r="G20" s="4">
        <f>SUM(G21:G29)</f>
        <v>1900000</v>
      </c>
      <c r="H20" s="4">
        <f>SUM(H21:H29)</f>
        <v>1900000</v>
      </c>
    </row>
    <row r="21" spans="1:8" ht="12.75">
      <c r="A21" s="25"/>
      <c r="B21" s="25"/>
      <c r="C21" s="25"/>
      <c r="D21" s="25"/>
      <c r="E21" s="30" t="s">
        <v>22</v>
      </c>
      <c r="F21" s="21">
        <v>1900000</v>
      </c>
      <c r="G21" s="21">
        <v>1900000</v>
      </c>
      <c r="H21" s="21">
        <v>1900000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2234000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216486000</v>
      </c>
      <c r="G30" s="20">
        <f>+G5+G6+G7+G20</f>
        <v>229947000</v>
      </c>
      <c r="H30" s="20">
        <f>+H5+H6+H7+H20</f>
        <v>248534000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1872000</v>
      </c>
      <c r="H32" s="4">
        <f>SUM(H33:H38)</f>
        <v>1975000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>
        <v>1872000</v>
      </c>
      <c r="H34" s="12">
        <v>1975000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0</v>
      </c>
      <c r="G41" s="34">
        <f>+G32+G39</f>
        <v>1872000</v>
      </c>
      <c r="H41" s="34">
        <f>+H32+H39</f>
        <v>1975000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216486000</v>
      </c>
      <c r="G42" s="34">
        <f>+G30+G41</f>
        <v>231819000</v>
      </c>
      <c r="H42" s="34">
        <f>+H30+H41</f>
        <v>250509000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155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156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157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158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46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136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167408000</v>
      </c>
      <c r="G5" s="4">
        <v>185716000</v>
      </c>
      <c r="H5" s="4">
        <v>206232000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61684000</v>
      </c>
      <c r="G7" s="5">
        <f>SUM(G8:G19)</f>
        <v>64869000</v>
      </c>
      <c r="H7" s="5">
        <f>SUM(H8:H19)</f>
        <v>70555000</v>
      </c>
    </row>
    <row r="8" spans="1:8" ht="12.75">
      <c r="A8" s="25"/>
      <c r="B8" s="25"/>
      <c r="C8" s="25"/>
      <c r="D8" s="25"/>
      <c r="E8" s="30" t="s">
        <v>9</v>
      </c>
      <c r="F8" s="12">
        <v>51684000</v>
      </c>
      <c r="G8" s="12">
        <v>54501000</v>
      </c>
      <c r="H8" s="12">
        <v>58555000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10000000</v>
      </c>
      <c r="G11" s="12">
        <v>10368000</v>
      </c>
      <c r="H11" s="12">
        <v>12000000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3529000</v>
      </c>
      <c r="G20" s="4">
        <f>SUM(G21:G29)</f>
        <v>1800000</v>
      </c>
      <c r="H20" s="4">
        <f>SUM(H21:H29)</f>
        <v>1800000</v>
      </c>
    </row>
    <row r="21" spans="1:8" ht="12.75">
      <c r="A21" s="25"/>
      <c r="B21" s="25"/>
      <c r="C21" s="25"/>
      <c r="D21" s="25"/>
      <c r="E21" s="30" t="s">
        <v>22</v>
      </c>
      <c r="F21" s="21">
        <v>1800000</v>
      </c>
      <c r="G21" s="21">
        <v>1800000</v>
      </c>
      <c r="H21" s="21">
        <v>1800000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1729000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232621000</v>
      </c>
      <c r="G30" s="20">
        <f>+G5+G6+G7+G20</f>
        <v>252385000</v>
      </c>
      <c r="H30" s="20">
        <f>+H5+H6+H7+H20</f>
        <v>278587000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4335000</v>
      </c>
      <c r="G32" s="4">
        <f>SUM(G33:G38)</f>
        <v>7632000</v>
      </c>
      <c r="H32" s="4">
        <f>SUM(H33:H38)</f>
        <v>8052000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4335000</v>
      </c>
      <c r="G34" s="12">
        <v>7632000</v>
      </c>
      <c r="H34" s="12">
        <v>8052000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2750000</v>
      </c>
      <c r="H39" s="4">
        <f>SUM(H40:H40)</f>
        <v>2000000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>
        <v>2750000</v>
      </c>
      <c r="H40" s="21">
        <v>2000000</v>
      </c>
    </row>
    <row r="41" spans="1:8" ht="16.5">
      <c r="A41" s="25"/>
      <c r="B41" s="25"/>
      <c r="C41" s="25"/>
      <c r="D41" s="25"/>
      <c r="E41" s="33" t="s">
        <v>38</v>
      </c>
      <c r="F41" s="34">
        <f>+F32+F39</f>
        <v>4335000</v>
      </c>
      <c r="G41" s="34">
        <f>+G32+G39</f>
        <v>10382000</v>
      </c>
      <c r="H41" s="34">
        <f>+H32+H39</f>
        <v>10052000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236956000</v>
      </c>
      <c r="G42" s="34">
        <f>+G30+G41</f>
        <v>262767000</v>
      </c>
      <c r="H42" s="34">
        <f>+H30+H41</f>
        <v>288639000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155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156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157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158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47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137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147784000</v>
      </c>
      <c r="G5" s="4">
        <v>158306000</v>
      </c>
      <c r="H5" s="4">
        <v>169946000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29809000</v>
      </c>
      <c r="G7" s="5">
        <f>SUM(G8:G19)</f>
        <v>31306000</v>
      </c>
      <c r="H7" s="5">
        <f>SUM(H8:H19)</f>
        <v>33460000</v>
      </c>
    </row>
    <row r="8" spans="1:8" ht="12.75">
      <c r="A8" s="25"/>
      <c r="B8" s="25"/>
      <c r="C8" s="25"/>
      <c r="D8" s="25"/>
      <c r="E8" s="30" t="s">
        <v>9</v>
      </c>
      <c r="F8" s="12">
        <v>29809000</v>
      </c>
      <c r="G8" s="12">
        <v>31306000</v>
      </c>
      <c r="H8" s="12">
        <v>33460000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3783000</v>
      </c>
      <c r="G20" s="4">
        <f>SUM(G21:G29)</f>
        <v>2867000</v>
      </c>
      <c r="H20" s="4">
        <f>SUM(H21:H29)</f>
        <v>3131000</v>
      </c>
    </row>
    <row r="21" spans="1:8" ht="12.75">
      <c r="A21" s="25"/>
      <c r="B21" s="25"/>
      <c r="C21" s="25"/>
      <c r="D21" s="25"/>
      <c r="E21" s="30" t="s">
        <v>22</v>
      </c>
      <c r="F21" s="21">
        <v>2435000</v>
      </c>
      <c r="G21" s="21">
        <v>2867000</v>
      </c>
      <c r="H21" s="21">
        <v>3131000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1348000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181376000</v>
      </c>
      <c r="G30" s="20">
        <f>+G5+G6+G7+G20</f>
        <v>192479000</v>
      </c>
      <c r="H30" s="20">
        <f>+H5+H6+H7+H20</f>
        <v>206537000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26204000</v>
      </c>
      <c r="G32" s="4">
        <f>SUM(G33:G38)</f>
        <v>46872000</v>
      </c>
      <c r="H32" s="4">
        <f>SUM(H33:H38)</f>
        <v>64956000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26204000</v>
      </c>
      <c r="G34" s="12">
        <v>46872000</v>
      </c>
      <c r="H34" s="12">
        <v>64956000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26204000</v>
      </c>
      <c r="G41" s="34">
        <f>+G32+G39</f>
        <v>46872000</v>
      </c>
      <c r="H41" s="34">
        <f>+H32+H39</f>
        <v>64956000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207580000</v>
      </c>
      <c r="G42" s="34">
        <f>+G30+G41</f>
        <v>239351000</v>
      </c>
      <c r="H42" s="34">
        <f>+H30+H41</f>
        <v>271493000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155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156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157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158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48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138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90716000</v>
      </c>
      <c r="G5" s="4">
        <v>95932000</v>
      </c>
      <c r="H5" s="4">
        <v>101627000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27720000</v>
      </c>
      <c r="G7" s="5">
        <f>SUM(G8:G19)</f>
        <v>29765000</v>
      </c>
      <c r="H7" s="5">
        <f>SUM(H8:H19)</f>
        <v>34869000</v>
      </c>
    </row>
    <row r="8" spans="1:8" ht="12.75">
      <c r="A8" s="25"/>
      <c r="B8" s="25"/>
      <c r="C8" s="25"/>
      <c r="D8" s="25"/>
      <c r="E8" s="30" t="s">
        <v>9</v>
      </c>
      <c r="F8" s="12">
        <v>22320000</v>
      </c>
      <c r="G8" s="12">
        <v>23365000</v>
      </c>
      <c r="H8" s="12">
        <v>24869000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5400000</v>
      </c>
      <c r="G11" s="12">
        <v>6400000</v>
      </c>
      <c r="H11" s="12">
        <v>10000000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3225000</v>
      </c>
      <c r="G20" s="4">
        <f>SUM(G21:G29)</f>
        <v>1900000</v>
      </c>
      <c r="H20" s="4">
        <f>SUM(H21:H29)</f>
        <v>1900000</v>
      </c>
    </row>
    <row r="21" spans="1:8" ht="12.75">
      <c r="A21" s="25"/>
      <c r="B21" s="25"/>
      <c r="C21" s="25"/>
      <c r="D21" s="25"/>
      <c r="E21" s="30" t="s">
        <v>22</v>
      </c>
      <c r="F21" s="21">
        <v>1900000</v>
      </c>
      <c r="G21" s="21">
        <v>1900000</v>
      </c>
      <c r="H21" s="21">
        <v>1900000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1325000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121661000</v>
      </c>
      <c r="G30" s="20">
        <f>+G5+G6+G7+G20</f>
        <v>127597000</v>
      </c>
      <c r="H30" s="20">
        <f>+H5+H6+H7+H20</f>
        <v>138396000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39664000</v>
      </c>
      <c r="G32" s="4">
        <f>SUM(G33:G38)</f>
        <v>38750000</v>
      </c>
      <c r="H32" s="4">
        <f>SUM(H33:H38)</f>
        <v>51112000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39664000</v>
      </c>
      <c r="G34" s="12">
        <v>38750000</v>
      </c>
      <c r="H34" s="12">
        <v>51112000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39664000</v>
      </c>
      <c r="G41" s="34">
        <f>+G32+G39</f>
        <v>38750000</v>
      </c>
      <c r="H41" s="34">
        <f>+H32+H39</f>
        <v>51112000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161325000</v>
      </c>
      <c r="G42" s="34">
        <f>+G30+G41</f>
        <v>166347000</v>
      </c>
      <c r="H42" s="34">
        <f>+H30+H41</f>
        <v>189508000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155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156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157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158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49.xml><?xml version="1.0" encoding="utf-8"?>
<worksheet xmlns="http://schemas.openxmlformats.org/spreadsheetml/2006/main" xmlns:r="http://schemas.openxmlformats.org/officeDocument/2006/relationships">
  <dimension ref="A1:H25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139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516503000</v>
      </c>
      <c r="G5" s="4">
        <v>566725000</v>
      </c>
      <c r="H5" s="4">
        <v>623405000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320002000</v>
      </c>
      <c r="G7" s="5">
        <f>SUM(G8:G19)</f>
        <v>311463000</v>
      </c>
      <c r="H7" s="5">
        <f>SUM(H8:H19)</f>
        <v>372892000</v>
      </c>
    </row>
    <row r="8" spans="1:8" ht="12.75">
      <c r="A8" s="25"/>
      <c r="B8" s="25"/>
      <c r="C8" s="25"/>
      <c r="D8" s="25"/>
      <c r="E8" s="30" t="s">
        <v>9</v>
      </c>
      <c r="F8" s="12">
        <v>192596000</v>
      </c>
      <c r="G8" s="12">
        <v>203918000</v>
      </c>
      <c r="H8" s="12">
        <v>220207000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>
        <v>2406000</v>
      </c>
      <c r="G13" s="21">
        <v>2545000</v>
      </c>
      <c r="H13" s="21">
        <v>2685000</v>
      </c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>
        <v>35000000</v>
      </c>
      <c r="G15" s="12">
        <v>30000000</v>
      </c>
      <c r="H15" s="12">
        <v>70000000</v>
      </c>
    </row>
    <row r="16" spans="1:8" ht="12.75">
      <c r="A16" s="25"/>
      <c r="B16" s="25"/>
      <c r="C16" s="25"/>
      <c r="D16" s="25"/>
      <c r="E16" s="30" t="s">
        <v>17</v>
      </c>
      <c r="F16" s="12">
        <v>90000000</v>
      </c>
      <c r="G16" s="12">
        <v>75000000</v>
      </c>
      <c r="H16" s="12">
        <v>80000000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11019000</v>
      </c>
      <c r="G20" s="4">
        <f>SUM(G21:G29)</f>
        <v>11000000</v>
      </c>
      <c r="H20" s="4">
        <f>SUM(H21:H29)</f>
        <v>11000000</v>
      </c>
    </row>
    <row r="21" spans="1:8" ht="12.75">
      <c r="A21" s="25"/>
      <c r="B21" s="25"/>
      <c r="C21" s="25"/>
      <c r="D21" s="25"/>
      <c r="E21" s="30" t="s">
        <v>22</v>
      </c>
      <c r="F21" s="21">
        <v>1000000</v>
      </c>
      <c r="G21" s="21">
        <v>1000000</v>
      </c>
      <c r="H21" s="21">
        <v>1000000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2019000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>
        <v>8000000</v>
      </c>
      <c r="G26" s="12">
        <v>10000000</v>
      </c>
      <c r="H26" s="12">
        <v>10000000</v>
      </c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847524000</v>
      </c>
      <c r="G30" s="20">
        <f>+G5+G6+G7+G20</f>
        <v>889188000</v>
      </c>
      <c r="H30" s="20">
        <f>+H5+H6+H7+H20</f>
        <v>1007297000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0</v>
      </c>
      <c r="G41" s="34">
        <f>+G32+G39</f>
        <v>0</v>
      </c>
      <c r="H41" s="34">
        <f>+H32+H39</f>
        <v>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847524000</v>
      </c>
      <c r="G42" s="34">
        <f>+G30+G41</f>
        <v>889188000</v>
      </c>
      <c r="H42" s="34">
        <f>+H30+H41</f>
        <v>1007297000</v>
      </c>
    </row>
    <row r="43" spans="1:8" ht="12.75">
      <c r="A43" s="25"/>
      <c r="B43" s="25"/>
      <c r="C43" s="25"/>
      <c r="D43" s="25"/>
      <c r="E43" s="40"/>
      <c r="F43" s="41"/>
      <c r="G43" s="41"/>
      <c r="H43" s="41"/>
    </row>
    <row r="44" spans="1:8" ht="12.75" hidden="1">
      <c r="A44" s="25"/>
      <c r="B44" s="25"/>
      <c r="C44" s="25"/>
      <c r="D44" s="25"/>
      <c r="E44" s="3" t="s">
        <v>155</v>
      </c>
      <c r="F44" s="4"/>
      <c r="G44" s="4"/>
      <c r="H44" s="4"/>
    </row>
    <row r="45" spans="1:8" ht="12.75" customHeight="1" hidden="1">
      <c r="A45" s="25"/>
      <c r="B45" s="25"/>
      <c r="C45" s="25"/>
      <c r="D45" s="25"/>
      <c r="E45" s="3" t="s">
        <v>156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157</v>
      </c>
      <c r="F46" s="4"/>
      <c r="G46" s="4"/>
      <c r="H46" s="4"/>
    </row>
    <row r="47" spans="1:8" ht="12.75" customHeight="1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customHeight="1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customHeight="1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customHeight="1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customHeight="1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158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5:8" ht="12.75" hidden="1">
      <c r="E119" s="38"/>
      <c r="F119" s="39"/>
      <c r="G119" s="39"/>
      <c r="H119" s="39"/>
    </row>
    <row r="120" spans="1:8" ht="12.75">
      <c r="A120" s="25"/>
      <c r="B120" s="25"/>
      <c r="C120" s="25"/>
      <c r="D120" s="25"/>
      <c r="E120" s="37"/>
      <c r="F120" s="37"/>
      <c r="G120" s="37"/>
      <c r="H120" s="37"/>
    </row>
    <row r="121" spans="1:8" ht="25.5">
      <c r="A121" s="25"/>
      <c r="B121" s="25"/>
      <c r="C121" s="25"/>
      <c r="D121" s="25"/>
      <c r="E121" s="26" t="s">
        <v>139</v>
      </c>
      <c r="F121" s="2" t="s">
        <v>2</v>
      </c>
      <c r="G121" s="2" t="s">
        <v>3</v>
      </c>
      <c r="H121" s="2" t="s">
        <v>4</v>
      </c>
    </row>
    <row r="122" spans="5:8" ht="12.75">
      <c r="E122" s="38" t="s">
        <v>45</v>
      </c>
      <c r="F122" s="39"/>
      <c r="G122" s="39"/>
      <c r="H122" s="39"/>
    </row>
    <row r="123" spans="5:8" ht="12.75">
      <c r="E123" s="38"/>
      <c r="F123" s="39"/>
      <c r="G123" s="39"/>
      <c r="H123" s="39"/>
    </row>
    <row r="124" spans="5:8" ht="12.75">
      <c r="E124" s="38" t="s">
        <v>46</v>
      </c>
      <c r="F124" s="39"/>
      <c r="G124" s="39"/>
      <c r="H124" s="39"/>
    </row>
    <row r="125" spans="5:8" ht="12.75">
      <c r="E125" s="1" t="s">
        <v>140</v>
      </c>
      <c r="F125" s="24">
        <v>55346000</v>
      </c>
      <c r="G125" s="24">
        <v>61318000</v>
      </c>
      <c r="H125" s="24">
        <v>68361000</v>
      </c>
    </row>
    <row r="126" spans="5:8" ht="12.75">
      <c r="E126" s="1" t="s">
        <v>141</v>
      </c>
      <c r="F126" s="24">
        <v>98461000</v>
      </c>
      <c r="G126" s="24">
        <v>111005000</v>
      </c>
      <c r="H126" s="24">
        <v>125931000</v>
      </c>
    </row>
    <row r="127" spans="5:8" ht="12.75">
      <c r="E127" s="1" t="s">
        <v>142</v>
      </c>
      <c r="F127" s="24">
        <v>42127000</v>
      </c>
      <c r="G127" s="24">
        <v>46093000</v>
      </c>
      <c r="H127" s="24">
        <v>50748000</v>
      </c>
    </row>
    <row r="128" spans="5:8" ht="12.75">
      <c r="E128" s="1" t="s">
        <v>143</v>
      </c>
      <c r="F128" s="24">
        <v>25394000</v>
      </c>
      <c r="G128" s="24">
        <v>27275000</v>
      </c>
      <c r="H128" s="24">
        <v>29466000</v>
      </c>
    </row>
    <row r="129" spans="5:8" ht="12.75">
      <c r="E129" s="38"/>
      <c r="F129" s="39"/>
      <c r="G129" s="39"/>
      <c r="H129" s="39"/>
    </row>
    <row r="130" spans="5:8" ht="12.75">
      <c r="E130" s="38" t="s">
        <v>53</v>
      </c>
      <c r="F130" s="39"/>
      <c r="G130" s="39"/>
      <c r="H130" s="39"/>
    </row>
    <row r="131" spans="5:8" ht="12.75">
      <c r="E131" s="1" t="s">
        <v>140</v>
      </c>
      <c r="F131" s="24">
        <v>41580000</v>
      </c>
      <c r="G131" s="24">
        <v>45248000</v>
      </c>
      <c r="H131" s="24">
        <v>49215000</v>
      </c>
    </row>
    <row r="132" spans="5:8" ht="12.75">
      <c r="E132" s="1" t="s">
        <v>141</v>
      </c>
      <c r="F132" s="24">
        <v>73970000</v>
      </c>
      <c r="G132" s="24">
        <v>81913000</v>
      </c>
      <c r="H132" s="24">
        <v>90661000</v>
      </c>
    </row>
    <row r="133" spans="5:8" ht="12.75">
      <c r="E133" s="1" t="s">
        <v>142</v>
      </c>
      <c r="F133" s="24">
        <v>31648000</v>
      </c>
      <c r="G133" s="24">
        <v>34013000</v>
      </c>
      <c r="H133" s="24">
        <v>36535000</v>
      </c>
    </row>
    <row r="134" spans="5:8" ht="12.75">
      <c r="E134" s="1" t="s">
        <v>143</v>
      </c>
      <c r="F134" s="24">
        <v>19077000</v>
      </c>
      <c r="G134" s="24">
        <v>20127000</v>
      </c>
      <c r="H134" s="24">
        <v>21213000</v>
      </c>
    </row>
    <row r="135" spans="5:8" ht="12.75">
      <c r="E135" s="38"/>
      <c r="F135" s="39"/>
      <c r="G135" s="39"/>
      <c r="H135" s="39"/>
    </row>
    <row r="136" spans="5:8" ht="12.75">
      <c r="E136" s="38" t="s">
        <v>54</v>
      </c>
      <c r="F136" s="39"/>
      <c r="G136" s="39"/>
      <c r="H136" s="39"/>
    </row>
    <row r="137" spans="5:8" ht="12.75">
      <c r="E137" s="1" t="s">
        <v>140</v>
      </c>
      <c r="F137" s="24"/>
      <c r="G137" s="24"/>
      <c r="H137" s="24"/>
    </row>
    <row r="138" spans="5:8" ht="12.75">
      <c r="E138" s="1" t="s">
        <v>141</v>
      </c>
      <c r="F138" s="24"/>
      <c r="G138" s="24"/>
      <c r="H138" s="24"/>
    </row>
    <row r="139" spans="5:8" ht="12.75">
      <c r="E139" s="1" t="s">
        <v>142</v>
      </c>
      <c r="F139" s="24"/>
      <c r="G139" s="24"/>
      <c r="H139" s="24"/>
    </row>
    <row r="140" spans="5:8" ht="12.75">
      <c r="E140" s="1" t="s">
        <v>143</v>
      </c>
      <c r="F140" s="24"/>
      <c r="G140" s="24"/>
      <c r="H140" s="24"/>
    </row>
    <row r="141" spans="5:8" ht="12.75">
      <c r="E141" s="38"/>
      <c r="F141" s="39"/>
      <c r="G141" s="39"/>
      <c r="H141" s="39"/>
    </row>
    <row r="142" spans="5:8" ht="12.75">
      <c r="E142" s="38"/>
      <c r="F142" s="39"/>
      <c r="G142" s="39"/>
      <c r="H142" s="39"/>
    </row>
    <row r="143" spans="5:8" ht="12.75">
      <c r="E143" s="38" t="s">
        <v>55</v>
      </c>
      <c r="F143" s="39"/>
      <c r="G143" s="39"/>
      <c r="H143" s="39"/>
    </row>
    <row r="144" spans="5:8" ht="12.75">
      <c r="E144" s="38"/>
      <c r="F144" s="39"/>
      <c r="G144" s="39"/>
      <c r="H144" s="39"/>
    </row>
    <row r="145" spans="5:8" ht="12.75">
      <c r="E145" s="1" t="s">
        <v>140</v>
      </c>
      <c r="F145" s="24">
        <v>40937000</v>
      </c>
      <c r="G145" s="24">
        <v>43408000</v>
      </c>
      <c r="H145" s="24">
        <v>40937000</v>
      </c>
    </row>
    <row r="146" spans="5:8" ht="12.75">
      <c r="E146" s="1" t="s">
        <v>141</v>
      </c>
      <c r="F146" s="24">
        <v>61324000</v>
      </c>
      <c r="G146" s="24">
        <v>65025000</v>
      </c>
      <c r="H146" s="24">
        <v>61324000</v>
      </c>
    </row>
    <row r="147" spans="5:8" ht="12.75">
      <c r="E147" s="1" t="s">
        <v>142</v>
      </c>
      <c r="F147" s="24">
        <v>42885000</v>
      </c>
      <c r="G147" s="24">
        <v>45473000</v>
      </c>
      <c r="H147" s="24">
        <v>42885000</v>
      </c>
    </row>
    <row r="148" spans="5:8" ht="12.75">
      <c r="E148" s="1" t="s">
        <v>143</v>
      </c>
      <c r="F148" s="24">
        <v>42451000</v>
      </c>
      <c r="G148" s="24">
        <v>45013000</v>
      </c>
      <c r="H148" s="24">
        <v>42451000</v>
      </c>
    </row>
    <row r="149" spans="5:8" ht="12.75">
      <c r="E149" s="38"/>
      <c r="F149" s="39"/>
      <c r="G149" s="39"/>
      <c r="H149" s="39"/>
    </row>
    <row r="150" spans="5:8" ht="12.75">
      <c r="E150" s="38"/>
      <c r="F150" s="39"/>
      <c r="G150" s="39"/>
      <c r="H150" s="39"/>
    </row>
    <row r="151" spans="5:8" ht="12.75">
      <c r="E151" s="38" t="s">
        <v>56</v>
      </c>
      <c r="F151" s="39"/>
      <c r="G151" s="39"/>
      <c r="H151" s="39"/>
    </row>
    <row r="152" spans="5:8" ht="12.75">
      <c r="E152" s="38"/>
      <c r="F152" s="39"/>
      <c r="G152" s="39"/>
      <c r="H152" s="39"/>
    </row>
    <row r="153" spans="5:8" ht="12.75">
      <c r="E153" s="1" t="s">
        <v>140</v>
      </c>
      <c r="F153" s="24">
        <v>22000000</v>
      </c>
      <c r="G153" s="24">
        <v>19000000</v>
      </c>
      <c r="H153" s="24">
        <v>18000000</v>
      </c>
    </row>
    <row r="154" spans="5:8" ht="12.75">
      <c r="E154" s="1" t="s">
        <v>141</v>
      </c>
      <c r="F154" s="24">
        <v>21000000</v>
      </c>
      <c r="G154" s="24">
        <v>18000000</v>
      </c>
      <c r="H154" s="24">
        <v>20000000</v>
      </c>
    </row>
    <row r="155" spans="5:8" ht="12.75">
      <c r="E155" s="1" t="s">
        <v>142</v>
      </c>
      <c r="F155" s="24">
        <v>28000000</v>
      </c>
      <c r="G155" s="24">
        <v>25000000</v>
      </c>
      <c r="H155" s="24">
        <v>27000000</v>
      </c>
    </row>
    <row r="156" spans="5:8" ht="12.75">
      <c r="E156" s="1" t="s">
        <v>143</v>
      </c>
      <c r="F156" s="24">
        <v>19000000</v>
      </c>
      <c r="G156" s="24">
        <v>13000000</v>
      </c>
      <c r="H156" s="24">
        <v>15000000</v>
      </c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  <row r="251" spans="6:8" ht="12.75">
      <c r="F251" s="23"/>
      <c r="G251" s="23"/>
      <c r="H251" s="23"/>
    </row>
    <row r="252" spans="6:8" ht="12.75">
      <c r="F252" s="23"/>
      <c r="G252" s="23"/>
      <c r="H252" s="23"/>
    </row>
  </sheetData>
  <sheetProtection/>
  <mergeCells count="20">
    <mergeCell ref="E130:H130"/>
    <mergeCell ref="E135:H135"/>
    <mergeCell ref="E136:H136"/>
    <mergeCell ref="E141:H141"/>
    <mergeCell ref="E1:H1"/>
    <mergeCell ref="E2:H2"/>
    <mergeCell ref="E43:H43"/>
    <mergeCell ref="E119:H119"/>
    <mergeCell ref="E122:H122"/>
    <mergeCell ref="E123:H123"/>
    <mergeCell ref="E152:H152"/>
    <mergeCell ref="E120:H120"/>
    <mergeCell ref="E142:H142"/>
    <mergeCell ref="E143:H143"/>
    <mergeCell ref="E144:H144"/>
    <mergeCell ref="E149:H149"/>
    <mergeCell ref="E150:H150"/>
    <mergeCell ref="E151:H151"/>
    <mergeCell ref="E124:H124"/>
    <mergeCell ref="E129:H129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43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205608000</v>
      </c>
      <c r="G5" s="4">
        <v>222456000</v>
      </c>
      <c r="H5" s="4">
        <v>241076000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89795000</v>
      </c>
      <c r="G7" s="5">
        <f>SUM(G8:G19)</f>
        <v>76464000</v>
      </c>
      <c r="H7" s="5">
        <f>SUM(H8:H19)</f>
        <v>88375000</v>
      </c>
    </row>
    <row r="8" spans="1:8" ht="12.75">
      <c r="A8" s="25"/>
      <c r="B8" s="25"/>
      <c r="C8" s="25"/>
      <c r="D8" s="25"/>
      <c r="E8" s="30" t="s">
        <v>9</v>
      </c>
      <c r="F8" s="12"/>
      <c r="G8" s="12"/>
      <c r="H8" s="12"/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9000000</v>
      </c>
      <c r="G11" s="12">
        <v>9000000</v>
      </c>
      <c r="H11" s="12">
        <v>15000000</v>
      </c>
    </row>
    <row r="12" spans="1:8" ht="12.75">
      <c r="A12" s="25"/>
      <c r="B12" s="25"/>
      <c r="C12" s="25"/>
      <c r="D12" s="25"/>
      <c r="E12" s="30" t="s">
        <v>13</v>
      </c>
      <c r="F12" s="21">
        <v>10000000</v>
      </c>
      <c r="G12" s="21">
        <v>2500000</v>
      </c>
      <c r="H12" s="21">
        <v>3500000</v>
      </c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>
        <v>70795000</v>
      </c>
      <c r="G18" s="12">
        <v>64964000</v>
      </c>
      <c r="H18" s="12">
        <v>69875000</v>
      </c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14905000</v>
      </c>
      <c r="G20" s="4">
        <f>SUM(G21:G29)</f>
        <v>10000000</v>
      </c>
      <c r="H20" s="4">
        <f>SUM(H21:H29)</f>
        <v>2000000</v>
      </c>
    </row>
    <row r="21" spans="1:8" ht="12.75">
      <c r="A21" s="25"/>
      <c r="B21" s="25"/>
      <c r="C21" s="25"/>
      <c r="D21" s="25"/>
      <c r="E21" s="30" t="s">
        <v>22</v>
      </c>
      <c r="F21" s="21">
        <v>2500000</v>
      </c>
      <c r="G21" s="21">
        <v>2000000</v>
      </c>
      <c r="H21" s="21">
        <v>2000000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4405000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>
        <v>8000000</v>
      </c>
      <c r="G26" s="12">
        <v>8000000</v>
      </c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310308000</v>
      </c>
      <c r="G30" s="20">
        <f>+G5+G6+G7+G20</f>
        <v>308920000</v>
      </c>
      <c r="H30" s="20">
        <f>+H5+H6+H7+H20</f>
        <v>331451000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23004000</v>
      </c>
      <c r="G32" s="4">
        <f>SUM(G33:G38)</f>
        <v>9810000</v>
      </c>
      <c r="H32" s="4">
        <f>SUM(H33:H38)</f>
        <v>10350000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22504000</v>
      </c>
      <c r="G34" s="12">
        <v>9810000</v>
      </c>
      <c r="H34" s="12">
        <v>10350000</v>
      </c>
    </row>
    <row r="35" spans="1:8" ht="12.75">
      <c r="A35" s="25"/>
      <c r="B35" s="25"/>
      <c r="C35" s="25"/>
      <c r="D35" s="25"/>
      <c r="E35" s="30" t="s">
        <v>35</v>
      </c>
      <c r="F35" s="12">
        <v>500000</v>
      </c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1800000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>
        <v>1800000</v>
      </c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24804000</v>
      </c>
      <c r="G41" s="34">
        <f>+G32+G39</f>
        <v>9810000</v>
      </c>
      <c r="H41" s="34">
        <f>+H32+H39</f>
        <v>10350000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335112000</v>
      </c>
      <c r="G42" s="34">
        <f>+G30+G41</f>
        <v>318730000</v>
      </c>
      <c r="H42" s="34">
        <f>+H30+H41</f>
        <v>341801000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155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156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157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158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50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144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61663000</v>
      </c>
      <c r="G5" s="4">
        <v>65982000</v>
      </c>
      <c r="H5" s="4">
        <v>70705000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30318000</v>
      </c>
      <c r="G7" s="5">
        <f>SUM(G8:G19)</f>
        <v>32062000</v>
      </c>
      <c r="H7" s="5">
        <f>SUM(H8:H19)</f>
        <v>34131000</v>
      </c>
    </row>
    <row r="8" spans="1:8" ht="12.75">
      <c r="A8" s="25"/>
      <c r="B8" s="25"/>
      <c r="C8" s="25"/>
      <c r="D8" s="25"/>
      <c r="E8" s="30" t="s">
        <v>9</v>
      </c>
      <c r="F8" s="12">
        <v>17318000</v>
      </c>
      <c r="G8" s="12">
        <v>18062000</v>
      </c>
      <c r="H8" s="12">
        <v>19131000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13000000</v>
      </c>
      <c r="G11" s="12">
        <v>14000000</v>
      </c>
      <c r="H11" s="12">
        <v>15000000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5500000</v>
      </c>
      <c r="G20" s="4">
        <f>SUM(G21:G29)</f>
        <v>1800000</v>
      </c>
      <c r="H20" s="4">
        <f>SUM(H21:H29)</f>
        <v>1800000</v>
      </c>
    </row>
    <row r="21" spans="1:8" ht="12.75">
      <c r="A21" s="25"/>
      <c r="B21" s="25"/>
      <c r="C21" s="25"/>
      <c r="D21" s="25"/>
      <c r="E21" s="30" t="s">
        <v>22</v>
      </c>
      <c r="F21" s="21">
        <v>1800000</v>
      </c>
      <c r="G21" s="21">
        <v>1800000</v>
      </c>
      <c r="H21" s="21">
        <v>1800000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3700000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97481000</v>
      </c>
      <c r="G30" s="20">
        <f>+G5+G6+G7+G20</f>
        <v>99844000</v>
      </c>
      <c r="H30" s="20">
        <f>+H5+H6+H7+H20</f>
        <v>106636000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10178000</v>
      </c>
      <c r="H32" s="4">
        <f>SUM(H33:H38)</f>
        <v>10738000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>
        <v>10178000</v>
      </c>
      <c r="H34" s="12">
        <v>10738000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0</v>
      </c>
      <c r="G41" s="34">
        <f>+G32+G39</f>
        <v>10178000</v>
      </c>
      <c r="H41" s="34">
        <f>+H32+H39</f>
        <v>10738000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97481000</v>
      </c>
      <c r="G42" s="34">
        <f>+G30+G41</f>
        <v>110022000</v>
      </c>
      <c r="H42" s="34">
        <f>+H30+H41</f>
        <v>117374000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155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156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157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158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145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110309000</v>
      </c>
      <c r="G5" s="4">
        <v>117050000</v>
      </c>
      <c r="H5" s="4">
        <v>124463000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39917000</v>
      </c>
      <c r="G7" s="5">
        <f>SUM(G8:G19)</f>
        <v>41240000</v>
      </c>
      <c r="H7" s="5">
        <f>SUM(H8:H19)</f>
        <v>54143000</v>
      </c>
    </row>
    <row r="8" spans="1:8" ht="12.75">
      <c r="A8" s="25"/>
      <c r="B8" s="25"/>
      <c r="C8" s="25"/>
      <c r="D8" s="25"/>
      <c r="E8" s="30" t="s">
        <v>9</v>
      </c>
      <c r="F8" s="12">
        <v>26917000</v>
      </c>
      <c r="G8" s="12">
        <v>28240000</v>
      </c>
      <c r="H8" s="12">
        <v>30143000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13000000</v>
      </c>
      <c r="G11" s="12">
        <v>13000000</v>
      </c>
      <c r="H11" s="12">
        <v>24000000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3763000</v>
      </c>
      <c r="G20" s="4">
        <f>SUM(G21:G29)</f>
        <v>1970000</v>
      </c>
      <c r="H20" s="4">
        <f>SUM(H21:H29)</f>
        <v>1970000</v>
      </c>
    </row>
    <row r="21" spans="1:8" ht="12.75">
      <c r="A21" s="25"/>
      <c r="B21" s="25"/>
      <c r="C21" s="25"/>
      <c r="D21" s="25"/>
      <c r="E21" s="30" t="s">
        <v>22</v>
      </c>
      <c r="F21" s="21">
        <v>1970000</v>
      </c>
      <c r="G21" s="21">
        <v>1970000</v>
      </c>
      <c r="H21" s="21">
        <v>1970000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1793000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153989000</v>
      </c>
      <c r="G30" s="20">
        <f>+G5+G6+G7+G20</f>
        <v>160260000</v>
      </c>
      <c r="H30" s="20">
        <f>+H5+H6+H7+H20</f>
        <v>180576000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5991000</v>
      </c>
      <c r="G32" s="4">
        <f>SUM(G33:G38)</f>
        <v>23546000</v>
      </c>
      <c r="H32" s="4">
        <f>SUM(H33:H38)</f>
        <v>24841000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5991000</v>
      </c>
      <c r="G34" s="12">
        <v>23546000</v>
      </c>
      <c r="H34" s="12">
        <v>24841000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5991000</v>
      </c>
      <c r="G41" s="34">
        <f>+G32+G39</f>
        <v>23546000</v>
      </c>
      <c r="H41" s="34">
        <f>+H32+H39</f>
        <v>24841000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159980000</v>
      </c>
      <c r="G42" s="34">
        <f>+G30+G41</f>
        <v>183806000</v>
      </c>
      <c r="H42" s="34">
        <f>+H30+H41</f>
        <v>205417000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155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156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157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158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52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146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189217000</v>
      </c>
      <c r="G5" s="4">
        <v>202113000</v>
      </c>
      <c r="H5" s="4">
        <v>216343000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68373000</v>
      </c>
      <c r="G7" s="5">
        <f>SUM(G8:G19)</f>
        <v>58689000</v>
      </c>
      <c r="H7" s="5">
        <f>SUM(H8:H19)</f>
        <v>73021000</v>
      </c>
    </row>
    <row r="8" spans="1:8" ht="12.75">
      <c r="A8" s="25"/>
      <c r="B8" s="25"/>
      <c r="C8" s="25"/>
      <c r="D8" s="25"/>
      <c r="E8" s="30" t="s">
        <v>9</v>
      </c>
      <c r="F8" s="12">
        <v>55373000</v>
      </c>
      <c r="G8" s="12">
        <v>45689000</v>
      </c>
      <c r="H8" s="12">
        <v>49021000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13000000</v>
      </c>
      <c r="G11" s="12">
        <v>13000000</v>
      </c>
      <c r="H11" s="12">
        <v>24000000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4252000</v>
      </c>
      <c r="G20" s="4">
        <f>SUM(G21:G29)</f>
        <v>1900000</v>
      </c>
      <c r="H20" s="4">
        <f>SUM(H21:H29)</f>
        <v>1900000</v>
      </c>
    </row>
    <row r="21" spans="1:8" ht="12.75">
      <c r="A21" s="25"/>
      <c r="B21" s="25"/>
      <c r="C21" s="25"/>
      <c r="D21" s="25"/>
      <c r="E21" s="30" t="s">
        <v>22</v>
      </c>
      <c r="F21" s="21">
        <v>1900000</v>
      </c>
      <c r="G21" s="21">
        <v>1900000</v>
      </c>
      <c r="H21" s="21">
        <v>1900000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2352000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261842000</v>
      </c>
      <c r="G30" s="20">
        <f>+G5+G6+G7+G20</f>
        <v>262702000</v>
      </c>
      <c r="H30" s="20">
        <f>+H5+H6+H7+H20</f>
        <v>291264000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19936000</v>
      </c>
      <c r="G32" s="4">
        <f>SUM(G33:G38)</f>
        <v>33853000</v>
      </c>
      <c r="H32" s="4">
        <f>SUM(H33:H38)</f>
        <v>45946000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19936000</v>
      </c>
      <c r="G34" s="12">
        <v>33853000</v>
      </c>
      <c r="H34" s="12">
        <v>45946000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1800000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>
        <v>1800000</v>
      </c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21736000</v>
      </c>
      <c r="G41" s="34">
        <f>+G32+G39</f>
        <v>33853000</v>
      </c>
      <c r="H41" s="34">
        <f>+H32+H39</f>
        <v>45946000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283578000</v>
      </c>
      <c r="G42" s="34">
        <f>+G30+G41</f>
        <v>296555000</v>
      </c>
      <c r="H42" s="34">
        <f>+H30+H41</f>
        <v>337210000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155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156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157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158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53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147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125869000</v>
      </c>
      <c r="G5" s="4">
        <v>134189000</v>
      </c>
      <c r="H5" s="4">
        <v>143357000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35149000</v>
      </c>
      <c r="G7" s="5">
        <f>SUM(G8:G19)</f>
        <v>37690000</v>
      </c>
      <c r="H7" s="5">
        <f>SUM(H8:H19)</f>
        <v>45409000</v>
      </c>
    </row>
    <row r="8" spans="1:8" ht="12.75">
      <c r="A8" s="25"/>
      <c r="B8" s="25"/>
      <c r="C8" s="25"/>
      <c r="D8" s="25"/>
      <c r="E8" s="30" t="s">
        <v>9</v>
      </c>
      <c r="F8" s="12">
        <v>27149000</v>
      </c>
      <c r="G8" s="12">
        <v>28486000</v>
      </c>
      <c r="H8" s="12">
        <v>30409000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8000000</v>
      </c>
      <c r="G11" s="12">
        <v>9204000</v>
      </c>
      <c r="H11" s="12">
        <v>15000000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5381000</v>
      </c>
      <c r="G20" s="4">
        <f>SUM(G21:G29)</f>
        <v>2000000</v>
      </c>
      <c r="H20" s="4">
        <f>SUM(H21:H29)</f>
        <v>2000000</v>
      </c>
    </row>
    <row r="21" spans="1:8" ht="12.75">
      <c r="A21" s="25"/>
      <c r="B21" s="25"/>
      <c r="C21" s="25"/>
      <c r="D21" s="25"/>
      <c r="E21" s="30" t="s">
        <v>22</v>
      </c>
      <c r="F21" s="21">
        <v>3000000</v>
      </c>
      <c r="G21" s="21">
        <v>2000000</v>
      </c>
      <c r="H21" s="21">
        <v>2000000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2381000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166399000</v>
      </c>
      <c r="G30" s="20">
        <f>+G5+G6+G7+G20</f>
        <v>173879000</v>
      </c>
      <c r="H30" s="20">
        <f>+H5+H6+H7+H20</f>
        <v>190766000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505000</v>
      </c>
      <c r="H32" s="4">
        <f>SUM(H33:H38)</f>
        <v>533000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>
        <v>505000</v>
      </c>
      <c r="H34" s="12">
        <v>533000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0</v>
      </c>
      <c r="G41" s="34">
        <f>+G32+G39</f>
        <v>505000</v>
      </c>
      <c r="H41" s="34">
        <f>+H32+H39</f>
        <v>533000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166399000</v>
      </c>
      <c r="G42" s="34">
        <f>+G30+G41</f>
        <v>174384000</v>
      </c>
      <c r="H42" s="34">
        <f>+H30+H41</f>
        <v>191299000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155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156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157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158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54.xml><?xml version="1.0" encoding="utf-8"?>
<worksheet xmlns="http://schemas.openxmlformats.org/spreadsheetml/2006/main" xmlns:r="http://schemas.openxmlformats.org/officeDocument/2006/relationships">
  <dimension ref="A1:H25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148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345309000</v>
      </c>
      <c r="G5" s="4">
        <v>372265000</v>
      </c>
      <c r="H5" s="4">
        <v>402358000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283218000</v>
      </c>
      <c r="G7" s="5">
        <f>SUM(G8:G19)</f>
        <v>310681000</v>
      </c>
      <c r="H7" s="5">
        <f>SUM(H8:H19)</f>
        <v>367319000</v>
      </c>
    </row>
    <row r="8" spans="1:8" ht="12.75">
      <c r="A8" s="25"/>
      <c r="B8" s="25"/>
      <c r="C8" s="25"/>
      <c r="D8" s="25"/>
      <c r="E8" s="30" t="s">
        <v>9</v>
      </c>
      <c r="F8" s="12">
        <v>200860000</v>
      </c>
      <c r="G8" s="12">
        <v>212681000</v>
      </c>
      <c r="H8" s="12">
        <v>229688000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>
        <v>2358000</v>
      </c>
      <c r="G13" s="21">
        <v>2494000</v>
      </c>
      <c r="H13" s="21">
        <v>2631000</v>
      </c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>
        <v>20000000</v>
      </c>
      <c r="G15" s="12">
        <v>25506000</v>
      </c>
      <c r="H15" s="12">
        <v>60000000</v>
      </c>
    </row>
    <row r="16" spans="1:8" ht="12.75">
      <c r="A16" s="25"/>
      <c r="B16" s="25"/>
      <c r="C16" s="25"/>
      <c r="D16" s="25"/>
      <c r="E16" s="30" t="s">
        <v>17</v>
      </c>
      <c r="F16" s="12">
        <v>60000000</v>
      </c>
      <c r="G16" s="12">
        <v>70000000</v>
      </c>
      <c r="H16" s="12">
        <v>75000000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13316000</v>
      </c>
      <c r="G20" s="4">
        <f>SUM(G21:G29)</f>
        <v>1000000</v>
      </c>
      <c r="H20" s="4">
        <f>SUM(H21:H29)</f>
        <v>1264000</v>
      </c>
    </row>
    <row r="21" spans="1:8" ht="12.75">
      <c r="A21" s="25"/>
      <c r="B21" s="25"/>
      <c r="C21" s="25"/>
      <c r="D21" s="25"/>
      <c r="E21" s="30" t="s">
        <v>22</v>
      </c>
      <c r="F21" s="21">
        <v>1000000</v>
      </c>
      <c r="G21" s="21">
        <v>1000000</v>
      </c>
      <c r="H21" s="21">
        <v>1264000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5316000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>
        <v>7000000</v>
      </c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641843000</v>
      </c>
      <c r="G30" s="20">
        <f>+G5+G6+G7+G20</f>
        <v>683946000</v>
      </c>
      <c r="H30" s="20">
        <f>+H5+H6+H7+H20</f>
        <v>770941000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0</v>
      </c>
      <c r="G41" s="34">
        <f>+G32+G39</f>
        <v>0</v>
      </c>
      <c r="H41" s="34">
        <f>+H32+H39</f>
        <v>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641843000</v>
      </c>
      <c r="G42" s="34">
        <f>+G30+G41</f>
        <v>683946000</v>
      </c>
      <c r="H42" s="34">
        <f>+H30+H41</f>
        <v>770941000</v>
      </c>
    </row>
    <row r="43" spans="1:8" ht="12.75">
      <c r="A43" s="25"/>
      <c r="B43" s="25"/>
      <c r="C43" s="25"/>
      <c r="D43" s="25"/>
      <c r="E43" s="40"/>
      <c r="F43" s="41"/>
      <c r="G43" s="41"/>
      <c r="H43" s="41"/>
    </row>
    <row r="44" spans="1:8" ht="12.75" hidden="1">
      <c r="A44" s="25"/>
      <c r="B44" s="25"/>
      <c r="C44" s="25"/>
      <c r="D44" s="25"/>
      <c r="E44" s="3" t="s">
        <v>155</v>
      </c>
      <c r="F44" s="4"/>
      <c r="G44" s="4"/>
      <c r="H44" s="4"/>
    </row>
    <row r="45" spans="1:8" ht="12.75" customHeight="1" hidden="1">
      <c r="A45" s="25"/>
      <c r="B45" s="25"/>
      <c r="C45" s="25"/>
      <c r="D45" s="25"/>
      <c r="E45" s="3" t="s">
        <v>156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157</v>
      </c>
      <c r="F46" s="4"/>
      <c r="G46" s="4"/>
      <c r="H46" s="4"/>
    </row>
    <row r="47" spans="1:8" ht="12.75" customHeight="1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customHeight="1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customHeight="1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customHeight="1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customHeight="1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158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5:8" ht="12.75" hidden="1">
      <c r="E119" s="38"/>
      <c r="F119" s="39"/>
      <c r="G119" s="39"/>
      <c r="H119" s="39"/>
    </row>
    <row r="120" spans="1:8" ht="12.75">
      <c r="A120" s="25"/>
      <c r="B120" s="25"/>
      <c r="C120" s="25"/>
      <c r="D120" s="25"/>
      <c r="E120" s="37"/>
      <c r="F120" s="37"/>
      <c r="G120" s="37"/>
      <c r="H120" s="37"/>
    </row>
    <row r="121" spans="1:8" ht="25.5">
      <c r="A121" s="25"/>
      <c r="B121" s="25"/>
      <c r="C121" s="25"/>
      <c r="D121" s="25"/>
      <c r="E121" s="26" t="s">
        <v>148</v>
      </c>
      <c r="F121" s="2" t="s">
        <v>2</v>
      </c>
      <c r="G121" s="2" t="s">
        <v>3</v>
      </c>
      <c r="H121" s="2" t="s">
        <v>4</v>
      </c>
    </row>
    <row r="122" spans="5:8" ht="12.75">
      <c r="E122" s="38" t="s">
        <v>45</v>
      </c>
      <c r="F122" s="39"/>
      <c r="G122" s="39"/>
      <c r="H122" s="39"/>
    </row>
    <row r="123" spans="5:8" ht="12.75">
      <c r="E123" s="38"/>
      <c r="F123" s="39"/>
      <c r="G123" s="39"/>
      <c r="H123" s="39"/>
    </row>
    <row r="124" spans="5:8" ht="12.75">
      <c r="E124" s="38" t="s">
        <v>46</v>
      </c>
      <c r="F124" s="39"/>
      <c r="G124" s="39"/>
      <c r="H124" s="39"/>
    </row>
    <row r="125" spans="5:8" ht="12.75">
      <c r="E125" s="1" t="s">
        <v>149</v>
      </c>
      <c r="F125" s="24"/>
      <c r="G125" s="24"/>
      <c r="H125" s="24"/>
    </row>
    <row r="126" spans="5:8" ht="12.75">
      <c r="E126" s="1" t="s">
        <v>150</v>
      </c>
      <c r="F126" s="24"/>
      <c r="G126" s="24"/>
      <c r="H126" s="24"/>
    </row>
    <row r="127" spans="5:8" ht="12.75">
      <c r="E127" s="1" t="s">
        <v>151</v>
      </c>
      <c r="F127" s="24">
        <v>25307000</v>
      </c>
      <c r="G127" s="24">
        <v>27577000</v>
      </c>
      <c r="H127" s="24">
        <v>30239000</v>
      </c>
    </row>
    <row r="128" spans="5:8" ht="12.75">
      <c r="E128" s="1" t="s">
        <v>152</v>
      </c>
      <c r="F128" s="24">
        <v>31384000</v>
      </c>
      <c r="G128" s="24">
        <v>33877000</v>
      </c>
      <c r="H128" s="24">
        <v>36797000</v>
      </c>
    </row>
    <row r="129" spans="5:8" ht="12.75">
      <c r="E129" s="1" t="s">
        <v>153</v>
      </c>
      <c r="F129" s="24">
        <v>58342000</v>
      </c>
      <c r="G129" s="24">
        <v>63529000</v>
      </c>
      <c r="H129" s="24">
        <v>69611000</v>
      </c>
    </row>
    <row r="130" spans="5:8" ht="12.75">
      <c r="E130" s="1" t="s">
        <v>154</v>
      </c>
      <c r="F130" s="24">
        <v>36700000</v>
      </c>
      <c r="G130" s="24">
        <v>39880000</v>
      </c>
      <c r="H130" s="24">
        <v>43607000</v>
      </c>
    </row>
    <row r="131" spans="5:8" ht="12.75">
      <c r="E131" s="38"/>
      <c r="F131" s="39"/>
      <c r="G131" s="39"/>
      <c r="H131" s="39"/>
    </row>
    <row r="132" spans="5:8" ht="12.75">
      <c r="E132" s="38" t="s">
        <v>53</v>
      </c>
      <c r="F132" s="39"/>
      <c r="G132" s="39"/>
      <c r="H132" s="39"/>
    </row>
    <row r="133" spans="5:8" ht="12.75">
      <c r="E133" s="1" t="s">
        <v>149</v>
      </c>
      <c r="F133" s="24"/>
      <c r="G133" s="24"/>
      <c r="H133" s="24"/>
    </row>
    <row r="134" spans="5:8" ht="12.75">
      <c r="E134" s="1" t="s">
        <v>150</v>
      </c>
      <c r="F134" s="24"/>
      <c r="G134" s="24"/>
      <c r="H134" s="24"/>
    </row>
    <row r="135" spans="5:8" ht="12.75">
      <c r="E135" s="1" t="s">
        <v>151</v>
      </c>
      <c r="F135" s="24">
        <v>19012000</v>
      </c>
      <c r="G135" s="24">
        <v>20350000</v>
      </c>
      <c r="H135" s="24">
        <v>21770000</v>
      </c>
    </row>
    <row r="136" spans="5:8" ht="12.75">
      <c r="E136" s="1" t="s">
        <v>152</v>
      </c>
      <c r="F136" s="24">
        <v>23578000</v>
      </c>
      <c r="G136" s="24">
        <v>24998000</v>
      </c>
      <c r="H136" s="24">
        <v>26491000</v>
      </c>
    </row>
    <row r="137" spans="5:8" ht="12.75">
      <c r="E137" s="1" t="s">
        <v>153</v>
      </c>
      <c r="F137" s="24">
        <v>43830000</v>
      </c>
      <c r="G137" s="24">
        <v>46879000</v>
      </c>
      <c r="H137" s="24">
        <v>50115000</v>
      </c>
    </row>
    <row r="138" spans="5:8" ht="12.75">
      <c r="E138" s="1" t="s">
        <v>154</v>
      </c>
      <c r="F138" s="24">
        <v>27572000</v>
      </c>
      <c r="G138" s="24">
        <v>29428000</v>
      </c>
      <c r="H138" s="24">
        <v>31394000</v>
      </c>
    </row>
    <row r="139" spans="5:8" ht="12.75">
      <c r="E139" s="38"/>
      <c r="F139" s="39"/>
      <c r="G139" s="39"/>
      <c r="H139" s="39"/>
    </row>
    <row r="140" spans="5:8" ht="12.75">
      <c r="E140" s="38" t="s">
        <v>54</v>
      </c>
      <c r="F140" s="39"/>
      <c r="G140" s="39"/>
      <c r="H140" s="39"/>
    </row>
    <row r="141" spans="5:8" ht="12.75">
      <c r="E141" s="1" t="s">
        <v>149</v>
      </c>
      <c r="F141" s="24"/>
      <c r="G141" s="24"/>
      <c r="H141" s="24"/>
    </row>
    <row r="142" spans="5:8" ht="12.75">
      <c r="E142" s="1" t="s">
        <v>150</v>
      </c>
      <c r="F142" s="24"/>
      <c r="G142" s="24"/>
      <c r="H142" s="24"/>
    </row>
    <row r="143" spans="5:8" ht="12.75">
      <c r="E143" s="1" t="s">
        <v>151</v>
      </c>
      <c r="F143" s="24"/>
      <c r="G143" s="24"/>
      <c r="H143" s="24"/>
    </row>
    <row r="144" spans="5:8" ht="12.75">
      <c r="E144" s="1" t="s">
        <v>152</v>
      </c>
      <c r="F144" s="24"/>
      <c r="G144" s="24"/>
      <c r="H144" s="24"/>
    </row>
    <row r="145" spans="5:8" ht="12.75">
      <c r="E145" s="1" t="s">
        <v>153</v>
      </c>
      <c r="F145" s="24"/>
      <c r="G145" s="24"/>
      <c r="H145" s="24"/>
    </row>
    <row r="146" spans="5:8" ht="12.75">
      <c r="E146" s="1" t="s">
        <v>154</v>
      </c>
      <c r="F146" s="24"/>
      <c r="G146" s="24"/>
      <c r="H146" s="24"/>
    </row>
    <row r="147" spans="5:8" ht="12.75">
      <c r="E147" s="38"/>
      <c r="F147" s="39"/>
      <c r="G147" s="39"/>
      <c r="H147" s="39"/>
    </row>
    <row r="148" spans="5:8" ht="12.75">
      <c r="E148" s="38"/>
      <c r="F148" s="39"/>
      <c r="G148" s="39"/>
      <c r="H148" s="39"/>
    </row>
    <row r="149" spans="5:8" ht="12.75">
      <c r="E149" s="38" t="s">
        <v>55</v>
      </c>
      <c r="F149" s="39"/>
      <c r="G149" s="39"/>
      <c r="H149" s="39"/>
    </row>
    <row r="150" spans="5:8" ht="12.75">
      <c r="E150" s="38"/>
      <c r="F150" s="39"/>
      <c r="G150" s="39"/>
      <c r="H150" s="39"/>
    </row>
    <row r="151" spans="5:8" ht="12.75">
      <c r="E151" s="1" t="s">
        <v>149</v>
      </c>
      <c r="F151" s="24"/>
      <c r="G151" s="24"/>
      <c r="H151" s="24"/>
    </row>
    <row r="152" spans="5:8" ht="12.75">
      <c r="E152" s="1" t="s">
        <v>150</v>
      </c>
      <c r="F152" s="24"/>
      <c r="G152" s="24"/>
      <c r="H152" s="24"/>
    </row>
    <row r="153" spans="5:8" ht="12.75">
      <c r="E153" s="1" t="s">
        <v>151</v>
      </c>
      <c r="F153" s="24">
        <v>10143000</v>
      </c>
      <c r="G153" s="24">
        <v>10755000</v>
      </c>
      <c r="H153" s="24">
        <v>10143000</v>
      </c>
    </row>
    <row r="154" spans="5:8" ht="12.75">
      <c r="E154" s="1" t="s">
        <v>152</v>
      </c>
      <c r="F154" s="24">
        <v>46161000</v>
      </c>
      <c r="G154" s="24">
        <v>48947000</v>
      </c>
      <c r="H154" s="24">
        <v>46161000</v>
      </c>
    </row>
    <row r="155" spans="5:8" ht="12.75">
      <c r="E155" s="1" t="s">
        <v>153</v>
      </c>
      <c r="F155" s="24">
        <v>94921000</v>
      </c>
      <c r="G155" s="24">
        <v>100650000</v>
      </c>
      <c r="H155" s="24">
        <v>94921000</v>
      </c>
    </row>
    <row r="156" spans="5:8" ht="12.75">
      <c r="E156" s="1" t="s">
        <v>154</v>
      </c>
      <c r="F156" s="24">
        <v>44635000</v>
      </c>
      <c r="G156" s="24">
        <v>47329000</v>
      </c>
      <c r="H156" s="24">
        <v>44635000</v>
      </c>
    </row>
    <row r="157" spans="5:8" ht="12.75">
      <c r="E157" s="38"/>
      <c r="F157" s="39"/>
      <c r="G157" s="39"/>
      <c r="H157" s="39"/>
    </row>
    <row r="158" spans="5:8" ht="12.75">
      <c r="E158" s="38"/>
      <c r="F158" s="39"/>
      <c r="G158" s="39"/>
      <c r="H158" s="39"/>
    </row>
    <row r="159" spans="5:8" ht="12.75">
      <c r="E159" s="38" t="s">
        <v>56</v>
      </c>
      <c r="F159" s="39"/>
      <c r="G159" s="39"/>
      <c r="H159" s="39"/>
    </row>
    <row r="160" spans="5:8" ht="12.75">
      <c r="E160" s="38"/>
      <c r="F160" s="39"/>
      <c r="G160" s="39"/>
      <c r="H160" s="39"/>
    </row>
    <row r="161" spans="5:8" ht="12.75">
      <c r="E161" s="1" t="s">
        <v>151</v>
      </c>
      <c r="F161" s="24">
        <v>14000000</v>
      </c>
      <c r="G161" s="24">
        <v>16000000</v>
      </c>
      <c r="H161" s="24">
        <v>17000000</v>
      </c>
    </row>
    <row r="162" spans="5:8" ht="12.75">
      <c r="E162" s="1" t="s">
        <v>152</v>
      </c>
      <c r="F162" s="24">
        <v>18000000</v>
      </c>
      <c r="G162" s="24">
        <v>20000000</v>
      </c>
      <c r="H162" s="24">
        <v>21000000</v>
      </c>
    </row>
    <row r="163" spans="5:8" ht="12.75">
      <c r="E163" s="1" t="s">
        <v>153</v>
      </c>
      <c r="F163" s="24">
        <v>17000000</v>
      </c>
      <c r="G163" s="24">
        <v>21000000</v>
      </c>
      <c r="H163" s="24">
        <v>22000000</v>
      </c>
    </row>
    <row r="164" spans="5:8" ht="12.75">
      <c r="E164" s="1" t="s">
        <v>154</v>
      </c>
      <c r="F164" s="24">
        <v>11000000</v>
      </c>
      <c r="G164" s="24">
        <v>13000000</v>
      </c>
      <c r="H164" s="24">
        <v>15000000</v>
      </c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  <row r="251" spans="6:8" ht="12.75">
      <c r="F251" s="23"/>
      <c r="G251" s="23"/>
      <c r="H251" s="23"/>
    </row>
    <row r="252" spans="6:8" ht="12.75">
      <c r="F252" s="23"/>
      <c r="G252" s="23"/>
      <c r="H252" s="23"/>
    </row>
  </sheetData>
  <sheetProtection/>
  <mergeCells count="20">
    <mergeCell ref="E132:H132"/>
    <mergeCell ref="E139:H139"/>
    <mergeCell ref="E140:H140"/>
    <mergeCell ref="E147:H147"/>
    <mergeCell ref="E1:H1"/>
    <mergeCell ref="E2:H2"/>
    <mergeCell ref="E43:H43"/>
    <mergeCell ref="E119:H119"/>
    <mergeCell ref="E122:H122"/>
    <mergeCell ref="E123:H123"/>
    <mergeCell ref="E160:H160"/>
    <mergeCell ref="E120:H120"/>
    <mergeCell ref="E148:H148"/>
    <mergeCell ref="E149:H149"/>
    <mergeCell ref="E150:H150"/>
    <mergeCell ref="E157:H157"/>
    <mergeCell ref="E158:H158"/>
    <mergeCell ref="E159:H159"/>
    <mergeCell ref="E124:H124"/>
    <mergeCell ref="E131:H131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25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44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462844000</v>
      </c>
      <c r="G5" s="4">
        <v>501266000</v>
      </c>
      <c r="H5" s="4">
        <v>544134000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293859000</v>
      </c>
      <c r="G7" s="5">
        <f>SUM(G8:G19)</f>
        <v>318267000</v>
      </c>
      <c r="H7" s="5">
        <f>SUM(H8:H19)</f>
        <v>341278000</v>
      </c>
    </row>
    <row r="8" spans="1:8" ht="12.75">
      <c r="A8" s="25"/>
      <c r="B8" s="25"/>
      <c r="C8" s="25"/>
      <c r="D8" s="25"/>
      <c r="E8" s="30" t="s">
        <v>9</v>
      </c>
      <c r="F8" s="12">
        <v>241038000</v>
      </c>
      <c r="G8" s="12">
        <v>255284000</v>
      </c>
      <c r="H8" s="12">
        <v>275780000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>
        <v>2821000</v>
      </c>
      <c r="G13" s="21">
        <v>2983000</v>
      </c>
      <c r="H13" s="21">
        <v>3148000</v>
      </c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>
        <v>50000000</v>
      </c>
      <c r="G16" s="12">
        <v>60000000</v>
      </c>
      <c r="H16" s="12">
        <v>62350000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6388000</v>
      </c>
      <c r="G20" s="4">
        <f>SUM(G21:G29)</f>
        <v>1800000</v>
      </c>
      <c r="H20" s="4">
        <f>SUM(H21:H29)</f>
        <v>1800000</v>
      </c>
    </row>
    <row r="21" spans="1:8" ht="12.75">
      <c r="A21" s="25"/>
      <c r="B21" s="25"/>
      <c r="C21" s="25"/>
      <c r="D21" s="25"/>
      <c r="E21" s="30" t="s">
        <v>22</v>
      </c>
      <c r="F21" s="21">
        <v>1865000</v>
      </c>
      <c r="G21" s="21">
        <v>1800000</v>
      </c>
      <c r="H21" s="21">
        <v>1800000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4523000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763091000</v>
      </c>
      <c r="G30" s="20">
        <f>+G5+G6+G7+G20</f>
        <v>821333000</v>
      </c>
      <c r="H30" s="20">
        <f>+H5+H6+H7+H20</f>
        <v>887212000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0</v>
      </c>
      <c r="G41" s="34">
        <f>+G32+G39</f>
        <v>0</v>
      </c>
      <c r="H41" s="34">
        <f>+H32+H39</f>
        <v>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763091000</v>
      </c>
      <c r="G42" s="34">
        <f>+G30+G41</f>
        <v>821333000</v>
      </c>
      <c r="H42" s="34">
        <f>+H30+H41</f>
        <v>887212000</v>
      </c>
    </row>
    <row r="43" spans="1:8" ht="12.75">
      <c r="A43" s="25"/>
      <c r="B43" s="25"/>
      <c r="C43" s="25"/>
      <c r="D43" s="25"/>
      <c r="E43" s="40"/>
      <c r="F43" s="41"/>
      <c r="G43" s="41"/>
      <c r="H43" s="41"/>
    </row>
    <row r="44" spans="1:8" ht="12.75" hidden="1">
      <c r="A44" s="25"/>
      <c r="B44" s="25"/>
      <c r="C44" s="25"/>
      <c r="D44" s="25"/>
      <c r="E44" s="3" t="s">
        <v>155</v>
      </c>
      <c r="F44" s="4"/>
      <c r="G44" s="4"/>
      <c r="H44" s="4"/>
    </row>
    <row r="45" spans="1:8" ht="12.75" customHeight="1" hidden="1">
      <c r="A45" s="25"/>
      <c r="B45" s="25"/>
      <c r="C45" s="25"/>
      <c r="D45" s="25"/>
      <c r="E45" s="3" t="s">
        <v>156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157</v>
      </c>
      <c r="F46" s="4"/>
      <c r="G46" s="4"/>
      <c r="H46" s="4"/>
    </row>
    <row r="47" spans="1:8" ht="12.75" customHeight="1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customHeight="1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customHeight="1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customHeight="1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customHeight="1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158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5:8" ht="12.75" hidden="1">
      <c r="E119" s="38"/>
      <c r="F119" s="39"/>
      <c r="G119" s="39"/>
      <c r="H119" s="39"/>
    </row>
    <row r="120" spans="1:8" ht="12.75">
      <c r="A120" s="25"/>
      <c r="B120" s="25"/>
      <c r="C120" s="25"/>
      <c r="D120" s="25"/>
      <c r="E120" s="37"/>
      <c r="F120" s="37"/>
      <c r="G120" s="37"/>
      <c r="H120" s="37"/>
    </row>
    <row r="121" spans="1:8" ht="25.5">
      <c r="A121" s="25"/>
      <c r="B121" s="25"/>
      <c r="C121" s="25"/>
      <c r="D121" s="25"/>
      <c r="E121" s="26" t="s">
        <v>44</v>
      </c>
      <c r="F121" s="2" t="s">
        <v>2</v>
      </c>
      <c r="G121" s="2" t="s">
        <v>3</v>
      </c>
      <c r="H121" s="2" t="s">
        <v>4</v>
      </c>
    </row>
    <row r="122" spans="5:8" ht="12.75">
      <c r="E122" s="38" t="s">
        <v>45</v>
      </c>
      <c r="F122" s="39"/>
      <c r="G122" s="39"/>
      <c r="H122" s="39"/>
    </row>
    <row r="123" spans="5:8" ht="12.75">
      <c r="E123" s="38"/>
      <c r="F123" s="39"/>
      <c r="G123" s="39"/>
      <c r="H123" s="39"/>
    </row>
    <row r="124" spans="5:8" ht="12.75">
      <c r="E124" s="38" t="s">
        <v>46</v>
      </c>
      <c r="F124" s="39"/>
      <c r="G124" s="39"/>
      <c r="H124" s="39"/>
    </row>
    <row r="125" spans="5:8" ht="12.75">
      <c r="E125" s="1" t="s">
        <v>47</v>
      </c>
      <c r="F125" s="24"/>
      <c r="G125" s="24"/>
      <c r="H125" s="24"/>
    </row>
    <row r="126" spans="5:8" ht="12.75">
      <c r="E126" s="1" t="s">
        <v>48</v>
      </c>
      <c r="F126" s="24">
        <v>40394000</v>
      </c>
      <c r="G126" s="24">
        <v>44193000</v>
      </c>
      <c r="H126" s="24">
        <v>48654000</v>
      </c>
    </row>
    <row r="127" spans="5:8" ht="12.75">
      <c r="E127" s="1" t="s">
        <v>49</v>
      </c>
      <c r="F127" s="24">
        <v>34776000</v>
      </c>
      <c r="G127" s="24">
        <v>37353000</v>
      </c>
      <c r="H127" s="24">
        <v>40354000</v>
      </c>
    </row>
    <row r="128" spans="5:8" ht="12.75">
      <c r="E128" s="1" t="s">
        <v>50</v>
      </c>
      <c r="F128" s="24">
        <v>26379000</v>
      </c>
      <c r="G128" s="24">
        <v>28527000</v>
      </c>
      <c r="H128" s="24">
        <v>31044000</v>
      </c>
    </row>
    <row r="129" spans="5:8" ht="12.75">
      <c r="E129" s="1" t="s">
        <v>51</v>
      </c>
      <c r="F129" s="24"/>
      <c r="G129" s="24"/>
      <c r="H129" s="24"/>
    </row>
    <row r="130" spans="5:8" ht="12.75">
      <c r="E130" s="1" t="s">
        <v>52</v>
      </c>
      <c r="F130" s="24">
        <v>92476000</v>
      </c>
      <c r="G130" s="24">
        <v>101832000</v>
      </c>
      <c r="H130" s="24">
        <v>112838000</v>
      </c>
    </row>
    <row r="131" spans="5:8" ht="12.75">
      <c r="E131" s="38"/>
      <c r="F131" s="39"/>
      <c r="G131" s="39"/>
      <c r="H131" s="39"/>
    </row>
    <row r="132" spans="5:8" ht="12.75">
      <c r="E132" s="38" t="s">
        <v>53</v>
      </c>
      <c r="F132" s="39"/>
      <c r="G132" s="39"/>
      <c r="H132" s="39"/>
    </row>
    <row r="133" spans="5:8" ht="12.75">
      <c r="E133" s="1" t="s">
        <v>47</v>
      </c>
      <c r="F133" s="24"/>
      <c r="G133" s="24"/>
      <c r="H133" s="24"/>
    </row>
    <row r="134" spans="5:8" ht="12.75">
      <c r="E134" s="1" t="s">
        <v>48</v>
      </c>
      <c r="F134" s="24">
        <v>30346000</v>
      </c>
      <c r="G134" s="24">
        <v>32611000</v>
      </c>
      <c r="H134" s="24">
        <v>35027000</v>
      </c>
    </row>
    <row r="135" spans="5:8" ht="12.75">
      <c r="E135" s="1" t="s">
        <v>49</v>
      </c>
      <c r="F135" s="24">
        <v>26126000</v>
      </c>
      <c r="G135" s="24">
        <v>27563000</v>
      </c>
      <c r="H135" s="24">
        <v>29052000</v>
      </c>
    </row>
    <row r="136" spans="5:8" ht="12.75">
      <c r="E136" s="1" t="s">
        <v>50</v>
      </c>
      <c r="F136" s="24">
        <v>19817000</v>
      </c>
      <c r="G136" s="24">
        <v>21051000</v>
      </c>
      <c r="H136" s="24">
        <v>22349000</v>
      </c>
    </row>
    <row r="137" spans="5:8" ht="12.75">
      <c r="E137" s="1" t="s">
        <v>51</v>
      </c>
      <c r="F137" s="24"/>
      <c r="G137" s="24"/>
      <c r="H137" s="24"/>
    </row>
    <row r="138" spans="5:8" ht="12.75">
      <c r="E138" s="1" t="s">
        <v>52</v>
      </c>
      <c r="F138" s="24">
        <v>69474000</v>
      </c>
      <c r="G138" s="24">
        <v>75144000</v>
      </c>
      <c r="H138" s="24">
        <v>81235000</v>
      </c>
    </row>
    <row r="139" spans="5:8" ht="12.75">
      <c r="E139" s="38"/>
      <c r="F139" s="39"/>
      <c r="G139" s="39"/>
      <c r="H139" s="39"/>
    </row>
    <row r="140" spans="5:8" ht="12.75">
      <c r="E140" s="38" t="s">
        <v>54</v>
      </c>
      <c r="F140" s="39"/>
      <c r="G140" s="39"/>
      <c r="H140" s="39"/>
    </row>
    <row r="141" spans="5:8" ht="12.75">
      <c r="E141" s="1" t="s">
        <v>47</v>
      </c>
      <c r="F141" s="24"/>
      <c r="G141" s="24"/>
      <c r="H141" s="24"/>
    </row>
    <row r="142" spans="5:8" ht="12.75">
      <c r="E142" s="1" t="s">
        <v>48</v>
      </c>
      <c r="F142" s="24"/>
      <c r="G142" s="24"/>
      <c r="H142" s="24"/>
    </row>
    <row r="143" spans="5:8" ht="12.75">
      <c r="E143" s="1" t="s">
        <v>49</v>
      </c>
      <c r="F143" s="24"/>
      <c r="G143" s="24"/>
      <c r="H143" s="24"/>
    </row>
    <row r="144" spans="5:8" ht="12.75">
      <c r="E144" s="1" t="s">
        <v>50</v>
      </c>
      <c r="F144" s="24"/>
      <c r="G144" s="24"/>
      <c r="H144" s="24"/>
    </row>
    <row r="145" spans="5:8" ht="12.75">
      <c r="E145" s="1" t="s">
        <v>51</v>
      </c>
      <c r="F145" s="24"/>
      <c r="G145" s="24"/>
      <c r="H145" s="24"/>
    </row>
    <row r="146" spans="5:8" ht="12.75">
      <c r="E146" s="1" t="s">
        <v>52</v>
      </c>
      <c r="F146" s="24"/>
      <c r="G146" s="24"/>
      <c r="H146" s="24"/>
    </row>
    <row r="147" spans="5:8" ht="12.75">
      <c r="E147" s="38"/>
      <c r="F147" s="39"/>
      <c r="G147" s="39"/>
      <c r="H147" s="39"/>
    </row>
    <row r="148" spans="5:8" ht="12.75">
      <c r="E148" s="38"/>
      <c r="F148" s="39"/>
      <c r="G148" s="39"/>
      <c r="H148" s="39"/>
    </row>
    <row r="149" spans="5:8" ht="12.75">
      <c r="E149" s="38" t="s">
        <v>55</v>
      </c>
      <c r="F149" s="39"/>
      <c r="G149" s="39"/>
      <c r="H149" s="39"/>
    </row>
    <row r="150" spans="5:8" ht="12.75">
      <c r="E150" s="38"/>
      <c r="F150" s="39"/>
      <c r="G150" s="39"/>
      <c r="H150" s="39"/>
    </row>
    <row r="151" spans="5:8" ht="12.75">
      <c r="E151" s="1" t="s">
        <v>47</v>
      </c>
      <c r="F151" s="24"/>
      <c r="G151" s="24"/>
      <c r="H151" s="24"/>
    </row>
    <row r="152" spans="5:8" ht="12.75">
      <c r="E152" s="1" t="s">
        <v>48</v>
      </c>
      <c r="F152" s="24">
        <v>43116000</v>
      </c>
      <c r="G152" s="24">
        <v>45719000</v>
      </c>
      <c r="H152" s="24">
        <v>43116000</v>
      </c>
    </row>
    <row r="153" spans="5:8" ht="12.75">
      <c r="E153" s="1" t="s">
        <v>49</v>
      </c>
      <c r="F153" s="24">
        <v>76806000</v>
      </c>
      <c r="G153" s="24">
        <v>81441000</v>
      </c>
      <c r="H153" s="24">
        <v>76806000</v>
      </c>
    </row>
    <row r="154" spans="5:8" ht="12.75">
      <c r="E154" s="1" t="s">
        <v>50</v>
      </c>
      <c r="F154" s="24">
        <v>34381000</v>
      </c>
      <c r="G154" s="24">
        <v>36456000</v>
      </c>
      <c r="H154" s="24">
        <v>34381000</v>
      </c>
    </row>
    <row r="155" spans="5:8" ht="12.75">
      <c r="E155" s="1" t="s">
        <v>51</v>
      </c>
      <c r="F155" s="24"/>
      <c r="G155" s="24"/>
      <c r="H155" s="24"/>
    </row>
    <row r="156" spans="5:8" ht="12.75">
      <c r="E156" s="1" t="s">
        <v>52</v>
      </c>
      <c r="F156" s="24">
        <v>81735000</v>
      </c>
      <c r="G156" s="24">
        <v>86669000</v>
      </c>
      <c r="H156" s="24">
        <v>81735000</v>
      </c>
    </row>
    <row r="157" spans="5:8" ht="12.75">
      <c r="E157" s="38"/>
      <c r="F157" s="39"/>
      <c r="G157" s="39"/>
      <c r="H157" s="39"/>
    </row>
    <row r="158" spans="5:8" ht="12.75">
      <c r="E158" s="38"/>
      <c r="F158" s="39"/>
      <c r="G158" s="39"/>
      <c r="H158" s="39"/>
    </row>
    <row r="159" spans="5:8" ht="12.75">
      <c r="E159" s="38" t="s">
        <v>56</v>
      </c>
      <c r="F159" s="39"/>
      <c r="G159" s="39"/>
      <c r="H159" s="39"/>
    </row>
    <row r="160" spans="5:8" ht="12.75">
      <c r="E160" s="38"/>
      <c r="F160" s="39"/>
      <c r="G160" s="39"/>
      <c r="H160" s="39"/>
    </row>
    <row r="161" spans="5:8" ht="12.75">
      <c r="E161" s="1" t="s">
        <v>48</v>
      </c>
      <c r="F161" s="24">
        <v>13000000</v>
      </c>
      <c r="G161" s="24">
        <v>16000000</v>
      </c>
      <c r="H161" s="24">
        <v>16000000</v>
      </c>
    </row>
    <row r="162" spans="5:8" ht="12.75">
      <c r="E162" s="1" t="s">
        <v>49</v>
      </c>
      <c r="F162" s="24">
        <v>9500000</v>
      </c>
      <c r="G162" s="24">
        <v>11000000</v>
      </c>
      <c r="H162" s="24">
        <v>13000000</v>
      </c>
    </row>
    <row r="163" spans="5:8" ht="12.75">
      <c r="E163" s="1" t="s">
        <v>50</v>
      </c>
      <c r="F163" s="24">
        <v>12500000</v>
      </c>
      <c r="G163" s="24">
        <v>14000000</v>
      </c>
      <c r="H163" s="24">
        <v>14350000</v>
      </c>
    </row>
    <row r="164" spans="5:8" ht="12.75">
      <c r="E164" s="1" t="s">
        <v>52</v>
      </c>
      <c r="F164" s="24">
        <v>15000000</v>
      </c>
      <c r="G164" s="24">
        <v>19000000</v>
      </c>
      <c r="H164" s="24">
        <v>19000000</v>
      </c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  <row r="251" spans="6:8" ht="12.75">
      <c r="F251" s="23"/>
      <c r="G251" s="23"/>
      <c r="H251" s="23"/>
    </row>
    <row r="252" spans="6:8" ht="12.75">
      <c r="F252" s="23"/>
      <c r="G252" s="23"/>
      <c r="H252" s="23"/>
    </row>
  </sheetData>
  <sheetProtection/>
  <mergeCells count="20">
    <mergeCell ref="E132:H132"/>
    <mergeCell ref="E139:H139"/>
    <mergeCell ref="E140:H140"/>
    <mergeCell ref="E147:H147"/>
    <mergeCell ref="E1:H1"/>
    <mergeCell ref="E2:H2"/>
    <mergeCell ref="E43:H43"/>
    <mergeCell ref="E119:H119"/>
    <mergeCell ref="E122:H122"/>
    <mergeCell ref="E123:H123"/>
    <mergeCell ref="E160:H160"/>
    <mergeCell ref="E120:H120"/>
    <mergeCell ref="E148:H148"/>
    <mergeCell ref="E149:H149"/>
    <mergeCell ref="E150:H150"/>
    <mergeCell ref="E157:H157"/>
    <mergeCell ref="E158:H158"/>
    <mergeCell ref="E159:H159"/>
    <mergeCell ref="E124:H124"/>
    <mergeCell ref="E131:H131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57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101901000</v>
      </c>
      <c r="G5" s="4">
        <v>108833000</v>
      </c>
      <c r="H5" s="4">
        <v>116451000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32591000</v>
      </c>
      <c r="G7" s="5">
        <f>SUM(G8:G19)</f>
        <v>34804000</v>
      </c>
      <c r="H7" s="5">
        <f>SUM(H8:H19)</f>
        <v>38916000</v>
      </c>
    </row>
    <row r="8" spans="1:8" ht="12.75">
      <c r="A8" s="25"/>
      <c r="B8" s="25"/>
      <c r="C8" s="25"/>
      <c r="D8" s="25"/>
      <c r="E8" s="30" t="s">
        <v>9</v>
      </c>
      <c r="F8" s="12">
        <v>27591000</v>
      </c>
      <c r="G8" s="12">
        <v>28955000</v>
      </c>
      <c r="H8" s="12">
        <v>30916000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5000000</v>
      </c>
      <c r="G11" s="12">
        <v>5849000</v>
      </c>
      <c r="H11" s="12">
        <v>8000000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3292000</v>
      </c>
      <c r="G20" s="4">
        <f>SUM(G21:G29)</f>
        <v>1970000</v>
      </c>
      <c r="H20" s="4">
        <f>SUM(H21:H29)</f>
        <v>1970000</v>
      </c>
    </row>
    <row r="21" spans="1:8" ht="12.75">
      <c r="A21" s="25"/>
      <c r="B21" s="25"/>
      <c r="C21" s="25"/>
      <c r="D21" s="25"/>
      <c r="E21" s="30" t="s">
        <v>22</v>
      </c>
      <c r="F21" s="21">
        <v>1970000</v>
      </c>
      <c r="G21" s="21">
        <v>1970000</v>
      </c>
      <c r="H21" s="21">
        <v>1970000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1322000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137784000</v>
      </c>
      <c r="G30" s="20">
        <f>+G5+G6+G7+G20</f>
        <v>145607000</v>
      </c>
      <c r="H30" s="20">
        <f>+H5+H6+H7+H20</f>
        <v>157337000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45446000</v>
      </c>
      <c r="G32" s="4">
        <f>SUM(G33:G38)</f>
        <v>14159000</v>
      </c>
      <c r="H32" s="4">
        <f>SUM(H33:H38)</f>
        <v>14938000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45446000</v>
      </c>
      <c r="G34" s="12">
        <v>14159000</v>
      </c>
      <c r="H34" s="12">
        <v>14938000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45446000</v>
      </c>
      <c r="G41" s="34">
        <f>+G32+G39</f>
        <v>14159000</v>
      </c>
      <c r="H41" s="34">
        <f>+H32+H39</f>
        <v>14938000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183230000</v>
      </c>
      <c r="G42" s="34">
        <f>+G30+G41</f>
        <v>159766000</v>
      </c>
      <c r="H42" s="34">
        <f>+H30+H41</f>
        <v>172275000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155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156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157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158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58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67048000</v>
      </c>
      <c r="G5" s="4">
        <v>73530000</v>
      </c>
      <c r="H5" s="4">
        <v>80725000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40039000</v>
      </c>
      <c r="G7" s="5">
        <f>SUM(G8:G19)</f>
        <v>29988000</v>
      </c>
      <c r="H7" s="5">
        <f>SUM(H8:H19)</f>
        <v>33695000</v>
      </c>
    </row>
    <row r="8" spans="1:8" ht="12.75">
      <c r="A8" s="25"/>
      <c r="B8" s="25"/>
      <c r="C8" s="25"/>
      <c r="D8" s="25"/>
      <c r="E8" s="30" t="s">
        <v>9</v>
      </c>
      <c r="F8" s="12">
        <v>34039000</v>
      </c>
      <c r="G8" s="12">
        <v>24128000</v>
      </c>
      <c r="H8" s="12">
        <v>25695000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6000000</v>
      </c>
      <c r="G11" s="12">
        <v>5860000</v>
      </c>
      <c r="H11" s="12">
        <v>8000000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2770000</v>
      </c>
      <c r="G20" s="4">
        <f>SUM(G21:G29)</f>
        <v>1770000</v>
      </c>
      <c r="H20" s="4">
        <f>SUM(H21:H29)</f>
        <v>1770000</v>
      </c>
    </row>
    <row r="21" spans="1:8" ht="12.75">
      <c r="A21" s="25"/>
      <c r="B21" s="25"/>
      <c r="C21" s="25"/>
      <c r="D21" s="25"/>
      <c r="E21" s="30" t="s">
        <v>22</v>
      </c>
      <c r="F21" s="21">
        <v>1770000</v>
      </c>
      <c r="G21" s="21">
        <v>1770000</v>
      </c>
      <c r="H21" s="21">
        <v>1770000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1000000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109857000</v>
      </c>
      <c r="G30" s="20">
        <f>+G5+G6+G7+G20</f>
        <v>105288000</v>
      </c>
      <c r="H30" s="20">
        <f>+H5+H6+H7+H20</f>
        <v>116190000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0</v>
      </c>
      <c r="G41" s="34">
        <f>+G32+G39</f>
        <v>0</v>
      </c>
      <c r="H41" s="34">
        <f>+H32+H39</f>
        <v>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109857000</v>
      </c>
      <c r="G42" s="34">
        <f>+G30+G41</f>
        <v>105288000</v>
      </c>
      <c r="H42" s="34">
        <f>+H30+H41</f>
        <v>116190000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155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156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157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158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59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35624000</v>
      </c>
      <c r="G5" s="4">
        <v>37898000</v>
      </c>
      <c r="H5" s="4">
        <v>40379000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17031000</v>
      </c>
      <c r="G7" s="5">
        <f>SUM(G8:G19)</f>
        <v>17636000</v>
      </c>
      <c r="H7" s="5">
        <f>SUM(H8:H19)</f>
        <v>19066000</v>
      </c>
    </row>
    <row r="8" spans="1:8" ht="12.75">
      <c r="A8" s="25"/>
      <c r="B8" s="25"/>
      <c r="C8" s="25"/>
      <c r="D8" s="25"/>
      <c r="E8" s="30" t="s">
        <v>9</v>
      </c>
      <c r="F8" s="12">
        <v>12031000</v>
      </c>
      <c r="G8" s="12">
        <v>12456000</v>
      </c>
      <c r="H8" s="12">
        <v>13066000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5000000</v>
      </c>
      <c r="G11" s="12">
        <v>5180000</v>
      </c>
      <c r="H11" s="12">
        <v>6000000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3583000</v>
      </c>
      <c r="G20" s="4">
        <f>SUM(G21:G29)</f>
        <v>2867000</v>
      </c>
      <c r="H20" s="4">
        <f>SUM(H21:H29)</f>
        <v>3131000</v>
      </c>
    </row>
    <row r="21" spans="1:8" ht="12.75">
      <c r="A21" s="25"/>
      <c r="B21" s="25"/>
      <c r="C21" s="25"/>
      <c r="D21" s="25"/>
      <c r="E21" s="30" t="s">
        <v>22</v>
      </c>
      <c r="F21" s="21">
        <v>2435000</v>
      </c>
      <c r="G21" s="21">
        <v>2867000</v>
      </c>
      <c r="H21" s="21">
        <v>3131000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1148000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56238000</v>
      </c>
      <c r="G30" s="20">
        <f>+G5+G6+G7+G20</f>
        <v>58401000</v>
      </c>
      <c r="H30" s="20">
        <f>+H5+H6+H7+H20</f>
        <v>62576000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10497000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10497000</v>
      </c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10497000</v>
      </c>
      <c r="G41" s="34">
        <f>+G32+G39</f>
        <v>0</v>
      </c>
      <c r="H41" s="34">
        <f>+H32+H39</f>
        <v>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66735000</v>
      </c>
      <c r="G42" s="34">
        <f>+G30+G41</f>
        <v>58401000</v>
      </c>
      <c r="H42" s="34">
        <f>+H30+H41</f>
        <v>62576000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155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156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157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158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2019-03-26T11:38:13Z</dcterms:created>
  <dcterms:modified xsi:type="dcterms:W3CDTF">2019-03-26T11:47:25Z</dcterms:modified>
  <cp:category/>
  <cp:version/>
  <cp:contentType/>
  <cp:contentStatus/>
</cp:coreProperties>
</file>